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vieiracoutinhi2/Documents/Results/RNAseq/Replicate/DE analysis/RNAseq_Analysis_iliano/Figures/Fig_SandFlies/"/>
    </mc:Choice>
  </mc:AlternateContent>
  <xr:revisionPtr revIDLastSave="0" documentId="13_ncr:1_{516A362B-F435-0742-9829-6D06594070B4}" xr6:coauthVersionLast="44" xr6:coauthVersionMax="44" xr10:uidLastSave="{00000000-0000-0000-0000-000000000000}"/>
  <bookViews>
    <workbookView xWindow="27980" yWindow="2200" windowWidth="33680" windowHeight="24520" xr2:uid="{8FEE45B5-6941-6240-867B-A47879479AF8}"/>
  </bookViews>
  <sheets>
    <sheet name="Quad_1d_up" sheetId="1" r:id="rId1"/>
    <sheet name="Quad_2d_up" sheetId="2" r:id="rId2"/>
    <sheet name="Quad_4d_up" sheetId="3" r:id="rId3"/>
    <sheet name="Quad_6d_up" sheetId="4" r:id="rId4"/>
    <sheet name="Quad_8d_up" sheetId="5" r:id="rId5"/>
    <sheet name="Quad_12d_up" sheetId="6" r:id="rId6"/>
    <sheet name="Quad_14d_up" sheetId="7" r:id="rId7"/>
    <sheet name="Quad_UP_STATS" sheetId="8" r:id="rId8"/>
  </sheets>
  <externalReferences>
    <externalReference r:id="rId9"/>
  </externalReferenc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Z26" i="5" l="1"/>
  <c r="AA29" i="5"/>
  <c r="Z29" i="5"/>
  <c r="T26" i="5"/>
  <c r="U29" i="5"/>
  <c r="T29" i="5"/>
  <c r="N26" i="5"/>
  <c r="O29" i="5"/>
  <c r="N29" i="5"/>
  <c r="H26" i="5"/>
  <c r="I29" i="5"/>
  <c r="H29" i="5"/>
  <c r="AA22" i="7"/>
  <c r="AB25" i="7"/>
  <c r="AA25" i="7"/>
  <c r="U22" i="7"/>
  <c r="V25" i="7"/>
  <c r="U25" i="7"/>
  <c r="O22" i="7"/>
  <c r="P25" i="7"/>
  <c r="O25" i="7"/>
  <c r="I22" i="7"/>
  <c r="J25" i="7"/>
  <c r="I25" i="7"/>
  <c r="AB24" i="6"/>
  <c r="AC27" i="6"/>
  <c r="AB27" i="6"/>
  <c r="V24" i="6"/>
  <c r="W27" i="6"/>
  <c r="V27" i="6"/>
  <c r="P24" i="6"/>
  <c r="Q27" i="6"/>
  <c r="P27" i="6"/>
  <c r="J24" i="6"/>
  <c r="K27" i="6"/>
  <c r="J27" i="6"/>
  <c r="Z27" i="4"/>
  <c r="AA30" i="4"/>
  <c r="Z30" i="4"/>
  <c r="T27" i="4"/>
  <c r="U30" i="4"/>
  <c r="T30" i="4"/>
  <c r="N27" i="4"/>
  <c r="O30" i="4"/>
  <c r="N30" i="4"/>
  <c r="H27" i="4"/>
  <c r="I30" i="4"/>
  <c r="H30" i="4"/>
  <c r="Y30" i="3"/>
  <c r="Z33" i="3"/>
  <c r="Y33" i="3"/>
  <c r="S30" i="3"/>
  <c r="T33" i="3"/>
  <c r="S33" i="3"/>
  <c r="M30" i="3"/>
  <c r="N33" i="3"/>
  <c r="M33" i="3"/>
  <c r="G30" i="3"/>
  <c r="H33" i="3"/>
  <c r="G33" i="3"/>
  <c r="Y15" i="2"/>
  <c r="Z18" i="2"/>
  <c r="Y18" i="2"/>
  <c r="S15" i="2"/>
  <c r="T18" i="2"/>
  <c r="S18" i="2"/>
  <c r="M15" i="2"/>
  <c r="N18" i="2"/>
  <c r="M18" i="2"/>
  <c r="G15" i="2"/>
  <c r="H18" i="2"/>
  <c r="G18" i="2"/>
  <c r="J30" i="1"/>
  <c r="P30" i="1"/>
  <c r="V30" i="1"/>
  <c r="AB30" i="1"/>
  <c r="J33" i="1"/>
  <c r="K33" i="1"/>
  <c r="P33" i="1"/>
  <c r="Q33" i="1"/>
  <c r="V33" i="1"/>
  <c r="W33" i="1"/>
  <c r="AB33" i="1"/>
  <c r="AC33" i="1"/>
</calcChain>
</file>

<file path=xl/sharedStrings.xml><?xml version="1.0" encoding="utf-8"?>
<sst xmlns="http://schemas.openxmlformats.org/spreadsheetml/2006/main" count="706" uniqueCount="85">
  <si>
    <t>Total</t>
  </si>
  <si>
    <t>Obs1d</t>
  </si>
  <si>
    <t># Expected</t>
  </si>
  <si>
    <t>Exp</t>
  </si>
  <si>
    <t>%</t>
  </si>
  <si>
    <t>#</t>
  </si>
  <si>
    <t>4th</t>
  </si>
  <si>
    <t>3rd</t>
  </si>
  <si>
    <t>2nd</t>
  </si>
  <si>
    <t>1st</t>
  </si>
  <si>
    <t>lulogutSigP-46620</t>
  </si>
  <si>
    <t>log2FoldChange</t>
  </si>
  <si>
    <t>GeneID</t>
  </si>
  <si>
    <t>PC.2</t>
  </si>
  <si>
    <t>PC.1</t>
  </si>
  <si>
    <t>lulogut42669</t>
  </si>
  <si>
    <t>lulogut42063</t>
  </si>
  <si>
    <t>lulogut44776</t>
  </si>
  <si>
    <t>lulogutSigP-53640</t>
  </si>
  <si>
    <t>lulogutSigP-13703</t>
  </si>
  <si>
    <t>lulogutSigP-23273</t>
  </si>
  <si>
    <t>lulogutSigP-25516</t>
  </si>
  <si>
    <t>lulogutSigP-34484</t>
  </si>
  <si>
    <t>lulogut45589</t>
  </si>
  <si>
    <t>lulogutSigP-32546</t>
  </si>
  <si>
    <t>lulogutSigP-34488</t>
  </si>
  <si>
    <t>lulogutSigP-17086</t>
  </si>
  <si>
    <t>lulogut25246</t>
  </si>
  <si>
    <t>lulogut34584</t>
  </si>
  <si>
    <t>lulogut18850</t>
  </si>
  <si>
    <t>lulogut50375</t>
  </si>
  <si>
    <t>lulogutSigP-33280</t>
  </si>
  <si>
    <t>lulogutSigP-12857</t>
  </si>
  <si>
    <t>lulogut46520</t>
  </si>
  <si>
    <t>lulogutSigP-33169</t>
  </si>
  <si>
    <t>lulogutSigP-13652</t>
  </si>
  <si>
    <t>lulogut24944</t>
  </si>
  <si>
    <t>lulogutSigP-13949</t>
  </si>
  <si>
    <t>lulogutSigP-16736</t>
  </si>
  <si>
    <t>lulogutSigP-646</t>
  </si>
  <si>
    <t>lulogutSigP-25698</t>
  </si>
  <si>
    <t>lulogutSigP-45411</t>
  </si>
  <si>
    <t>lulogut35266</t>
  </si>
  <si>
    <t>lulogutSigP-53922</t>
  </si>
  <si>
    <t>lulogut46051</t>
  </si>
  <si>
    <t>lulogutSigP-35736</t>
  </si>
  <si>
    <t>lulogut24040</t>
  </si>
  <si>
    <t>lulogut53814</t>
  </si>
  <si>
    <t>lulogutSigP-23916</t>
  </si>
  <si>
    <t>lulogutSigP-53526</t>
  </si>
  <si>
    <t>lulogutSigP-1870</t>
  </si>
  <si>
    <t>lulogutSigP-54492</t>
  </si>
  <si>
    <t>lulogut34615</t>
  </si>
  <si>
    <t>lulogut45588</t>
  </si>
  <si>
    <t>lulogut15028</t>
  </si>
  <si>
    <t>lulogutSigP-39956</t>
  </si>
  <si>
    <t>lulogut32543</t>
  </si>
  <si>
    <t>lulogutSigP-8474</t>
  </si>
  <si>
    <t>lulogut46050</t>
  </si>
  <si>
    <t>lulogut237</t>
  </si>
  <si>
    <t>lulogutSigP-48117</t>
  </si>
  <si>
    <t>lulogut36308</t>
  </si>
  <si>
    <t>lulogut44992</t>
  </si>
  <si>
    <t>lulogut33084</t>
  </si>
  <si>
    <t>lulogutSigP-54422</t>
  </si>
  <si>
    <t>lulogutSigP-34911</t>
  </si>
  <si>
    <t>lulogut42037</t>
  </si>
  <si>
    <t>lulogut32996</t>
  </si>
  <si>
    <t>lulogut33966</t>
  </si>
  <si>
    <t>lulogut23243</t>
  </si>
  <si>
    <t>lulogutSigP-35017</t>
  </si>
  <si>
    <t>lulogutSigP-42783</t>
  </si>
  <si>
    <t>lulogutSigP-34624</t>
  </si>
  <si>
    <t>lulogut56076</t>
  </si>
  <si>
    <t>lulogutSigP-35615</t>
  </si>
  <si>
    <t>lulogut13235</t>
  </si>
  <si>
    <t>Obs2d</t>
  </si>
  <si>
    <t>Obs4d</t>
  </si>
  <si>
    <t>Obs6d</t>
  </si>
  <si>
    <t>Obs8d</t>
  </si>
  <si>
    <t>Obs12d</t>
  </si>
  <si>
    <t>Obs14d</t>
  </si>
  <si>
    <t>#OBS</t>
  </si>
  <si>
    <t>#EXP</t>
  </si>
  <si>
    <t>lulogutSigP-54446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</si>
</sst>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2" fontId="0" fillId="0" borderId="0" xfId="0" applyNumberForma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0000"/>
      <color rgb="FF892AE2"/>
      <color rgb="FF1C8FFF"/>
      <color rgb="FF00FF7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tx>
            <c:strRef>
              <c:f>Quad_UP_STATS!$I$38</c:f>
              <c:strCache>
                <c:ptCount val="1"/>
                <c:pt idx="0">
                  <c:v>#OBS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B94C-9841-A074-D67CF7327F23}"/>
              </c:ext>
            </c:extLst>
          </c:dPt>
          <c:dPt>
            <c:idx val="1"/>
            <c:bubble3D val="0"/>
            <c:spPr>
              <a:solidFill>
                <a:srgbClr val="1E90F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B94C-9841-A074-D67CF7327F23}"/>
              </c:ext>
            </c:extLst>
          </c:dPt>
          <c:dPt>
            <c:idx val="2"/>
            <c:bubble3D val="0"/>
            <c:spPr>
              <a:solidFill>
                <a:srgbClr val="8A2BE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B94C-9841-A074-D67CF7327F23}"/>
              </c:ext>
            </c:extLst>
          </c:dPt>
          <c:dPt>
            <c:idx val="3"/>
            <c:bubble3D val="0"/>
            <c:spPr>
              <a:solidFill>
                <a:srgbClr val="FF0000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B94C-9841-A074-D67CF7327F23}"/>
              </c:ext>
            </c:extLst>
          </c:dPt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94C-9841-A074-D67CF7327F23}"/>
                </c:ext>
              </c:extLst>
            </c:dLbl>
            <c:dLbl>
              <c:idx val="1"/>
              <c:layout>
                <c:manualLayout>
                  <c:x val="1.6583971524100456E-4"/>
                  <c:y val="-1.3093414092138224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5196579912243794"/>
                      <c:h val="0.2332412669293718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B94C-9841-A074-D67CF7327F23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94C-9841-A074-D67CF7327F23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94C-9841-A074-D67CF7327F2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800" b="1" i="0" u="none" strike="noStrike" kern="1200" baseline="0">
                    <a:solidFill>
                      <a:schemeClr val="tx1"/>
                    </a:solidFill>
                    <a:latin typeface="Arial Black" panose="020B0604020202020204" pitchFamily="34" charset="0"/>
                    <a:ea typeface="+mn-ea"/>
                    <a:cs typeface="Arial Black" panose="020B0604020202020204" pitchFamily="34" charset="0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Quad_UP_STATS!$H$39:$H$42</c:f>
              <c:strCache>
                <c:ptCount val="4"/>
                <c:pt idx="0">
                  <c:v>1st</c:v>
                </c:pt>
                <c:pt idx="1">
                  <c:v>2nd</c:v>
                </c:pt>
                <c:pt idx="2">
                  <c:v>3rd</c:v>
                </c:pt>
                <c:pt idx="3">
                  <c:v>4th</c:v>
                </c:pt>
              </c:strCache>
            </c:strRef>
          </c:cat>
          <c:val>
            <c:numRef>
              <c:f>Quad_UP_STATS!$I$39:$I$42</c:f>
              <c:numCache>
                <c:formatCode>General</c:formatCode>
                <c:ptCount val="4"/>
                <c:pt idx="0">
                  <c:v>0</c:v>
                </c:pt>
                <c:pt idx="1">
                  <c:v>3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B94C-9841-A074-D67CF7327F23}"/>
            </c:ext>
          </c:extLst>
        </c:ser>
        <c:ser>
          <c:idx val="1"/>
          <c:order val="1"/>
          <c:tx>
            <c:strRef>
              <c:f>Quad_UP_STATS!$J$38</c:f>
              <c:strCache>
                <c:ptCount val="1"/>
                <c:pt idx="0">
                  <c:v>#EXP</c:v>
                </c:pt>
              </c:strCache>
            </c:strRef>
          </c:tx>
          <c:dPt>
            <c:idx val="0"/>
            <c:bubble3D val="0"/>
            <c:spPr>
              <a:solidFill>
                <a:srgbClr val="00FF7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A-B94C-9841-A074-D67CF7327F23}"/>
              </c:ext>
            </c:extLst>
          </c:dPt>
          <c:dPt>
            <c:idx val="1"/>
            <c:bubble3D val="0"/>
            <c:spPr>
              <a:solidFill>
                <a:srgbClr val="1E90F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C-B94C-9841-A074-D67CF7327F23}"/>
              </c:ext>
            </c:extLst>
          </c:dPt>
          <c:dPt>
            <c:idx val="2"/>
            <c:bubble3D val="0"/>
            <c:spPr>
              <a:solidFill>
                <a:srgbClr val="8A2BE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E-B94C-9841-A074-D67CF7327F23}"/>
              </c:ext>
            </c:extLst>
          </c:dPt>
          <c:dPt>
            <c:idx val="3"/>
            <c:bubble3D val="0"/>
            <c:spPr>
              <a:solidFill>
                <a:srgbClr val="FF0000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10-B94C-9841-A074-D67CF7327F23}"/>
              </c:ext>
            </c:extLst>
          </c:dPt>
          <c:dLbls>
            <c:dLbl>
              <c:idx val="0"/>
              <c:layout>
                <c:manualLayout>
                  <c:x val="4.5530866860820481E-2"/>
                  <c:y val="-4.416112816360852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B94C-9841-A074-D67CF7327F23}"/>
                </c:ext>
              </c:extLst>
            </c:dLbl>
            <c:dLbl>
              <c:idx val="1"/>
              <c:layout>
                <c:manualLayout>
                  <c:x val="-7.6277280408442094E-3"/>
                  <c:y val="4.803406627756227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B94C-9841-A074-D67CF7327F23}"/>
                </c:ext>
              </c:extLst>
            </c:dLbl>
            <c:dLbl>
              <c:idx val="2"/>
              <c:layout>
                <c:manualLayout>
                  <c:x val="-3.0441400304414001E-2"/>
                  <c:y val="3.0369956631428555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B94C-9841-A074-D67CF7327F23}"/>
                </c:ext>
              </c:extLst>
            </c:dLbl>
            <c:dLbl>
              <c:idx val="3"/>
              <c:layout>
                <c:manualLayout>
                  <c:x val="3.8576085523556133E-3"/>
                  <c:y val="-2.613456042989374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B94C-9841-A074-D67CF7327F2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800" b="1" i="0" u="none" strike="noStrike" kern="1200" baseline="0">
                    <a:solidFill>
                      <a:schemeClr val="tx1"/>
                    </a:solidFill>
                    <a:latin typeface="Arial Black" panose="020B0604020202020204" pitchFamily="34" charset="0"/>
                    <a:ea typeface="+mn-ea"/>
                    <a:cs typeface="Arial Black" panose="020B0604020202020204" pitchFamily="34" charset="0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Quad_UP_STATS!$H$39:$H$42</c:f>
              <c:strCache>
                <c:ptCount val="4"/>
                <c:pt idx="0">
                  <c:v>1st</c:v>
                </c:pt>
                <c:pt idx="1">
                  <c:v>2nd</c:v>
                </c:pt>
                <c:pt idx="2">
                  <c:v>3rd</c:v>
                </c:pt>
                <c:pt idx="3">
                  <c:v>4th</c:v>
                </c:pt>
              </c:strCache>
            </c:strRef>
          </c:cat>
          <c:val>
            <c:numRef>
              <c:f>Quad_UP_STATS!$J$39:$J$42</c:f>
              <c:numCache>
                <c:formatCode>General</c:formatCode>
                <c:ptCount val="4"/>
                <c:pt idx="0">
                  <c:v>0.58407079646017701</c:v>
                </c:pt>
                <c:pt idx="1">
                  <c:v>1.1150442477876106</c:v>
                </c:pt>
                <c:pt idx="2">
                  <c:v>0.66371681415929207</c:v>
                </c:pt>
                <c:pt idx="3">
                  <c:v>0.63716814159292035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B94C-9841-A074-D67CF7327F23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800" b="1" i="0">
          <a:solidFill>
            <a:schemeClr val="tx1"/>
          </a:solidFill>
          <a:latin typeface="Arial Black" panose="020B0604020202020204" pitchFamily="34" charset="0"/>
          <a:cs typeface="Arial Black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tx>
            <c:strRef>
              <c:f>Quad_UP_STATS!$M$38</c:f>
              <c:strCache>
                <c:ptCount val="1"/>
                <c:pt idx="0">
                  <c:v>#OBS</c:v>
                </c:pt>
              </c:strCache>
            </c:strRef>
          </c:tx>
          <c:dPt>
            <c:idx val="0"/>
            <c:bubble3D val="0"/>
            <c:spPr>
              <a:solidFill>
                <a:srgbClr val="00FF7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AD99-7A4D-BC51-49D80E463E5F}"/>
              </c:ext>
            </c:extLst>
          </c:dPt>
          <c:dPt>
            <c:idx val="1"/>
            <c:bubble3D val="0"/>
            <c:spPr>
              <a:solidFill>
                <a:srgbClr val="1E90F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AD99-7A4D-BC51-49D80E463E5F}"/>
              </c:ext>
            </c:extLst>
          </c:dPt>
          <c:dPt>
            <c:idx val="2"/>
            <c:bubble3D val="0"/>
            <c:spPr>
              <a:solidFill>
                <a:srgbClr val="8A2BE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AD99-7A4D-BC51-49D80E463E5F}"/>
              </c:ext>
            </c:extLst>
          </c:dPt>
          <c:dPt>
            <c:idx val="3"/>
            <c:bubble3D val="0"/>
            <c:spPr>
              <a:solidFill>
                <a:srgbClr val="FF0000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AD99-7A4D-BC51-49D80E463E5F}"/>
              </c:ext>
            </c:extLst>
          </c:dPt>
          <c:dLbls>
            <c:dLbl>
              <c:idx val="0"/>
              <c:layout>
                <c:manualLayout>
                  <c:x val="-1.9017186207888396E-2"/>
                  <c:y val="8.7530074365703894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D99-7A4D-BC51-49D80E463E5F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AD99-7A4D-BC51-49D80E463E5F}"/>
                </c:ext>
              </c:extLst>
            </c:dLbl>
            <c:dLbl>
              <c:idx val="2"/>
              <c:layout>
                <c:manualLayout>
                  <c:x val="-5.3237394983161421E-2"/>
                  <c:y val="1.7698764216972879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AD99-7A4D-BC51-49D80E463E5F}"/>
                </c:ext>
              </c:extLst>
            </c:dLbl>
            <c:dLbl>
              <c:idx val="3"/>
              <c:layout>
                <c:manualLayout>
                  <c:x val="9.8698150744855453E-2"/>
                  <c:y val="9.572704779090113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AD99-7A4D-BC51-49D80E463E5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800" b="1" i="0" u="none" strike="noStrike" kern="1200" baseline="0">
                    <a:solidFill>
                      <a:schemeClr val="tx1"/>
                    </a:solidFill>
                    <a:latin typeface="Arial Black" panose="020B0604020202020204" pitchFamily="34" charset="0"/>
                    <a:ea typeface="+mn-ea"/>
                    <a:cs typeface="Arial Black" panose="020B0604020202020204" pitchFamily="34" charset="0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Quad_UP_STATS!$L$39:$L$42</c:f>
              <c:strCache>
                <c:ptCount val="4"/>
                <c:pt idx="0">
                  <c:v>1st</c:v>
                </c:pt>
                <c:pt idx="1">
                  <c:v>2nd</c:v>
                </c:pt>
                <c:pt idx="2">
                  <c:v>3rd</c:v>
                </c:pt>
                <c:pt idx="3">
                  <c:v>4th</c:v>
                </c:pt>
              </c:strCache>
            </c:strRef>
          </c:cat>
          <c:val>
            <c:numRef>
              <c:f>Quad_UP_STATS!$M$39:$M$42</c:f>
              <c:numCache>
                <c:formatCode>General</c:formatCode>
                <c:ptCount val="4"/>
                <c:pt idx="0">
                  <c:v>3</c:v>
                </c:pt>
                <c:pt idx="1">
                  <c:v>0</c:v>
                </c:pt>
                <c:pt idx="2">
                  <c:v>6</c:v>
                </c:pt>
                <c:pt idx="3">
                  <c:v>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AD99-7A4D-BC51-49D80E463E5F}"/>
            </c:ext>
          </c:extLst>
        </c:ser>
        <c:ser>
          <c:idx val="1"/>
          <c:order val="1"/>
          <c:tx>
            <c:strRef>
              <c:f>Quad_UP_STATS!$N$38</c:f>
              <c:strCache>
                <c:ptCount val="1"/>
                <c:pt idx="0">
                  <c:v>#EXP</c:v>
                </c:pt>
              </c:strCache>
            </c:strRef>
          </c:tx>
          <c:dPt>
            <c:idx val="0"/>
            <c:bubble3D val="0"/>
            <c:spPr>
              <a:solidFill>
                <a:srgbClr val="00FF7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A-AD99-7A4D-BC51-49D80E463E5F}"/>
              </c:ext>
            </c:extLst>
          </c:dPt>
          <c:dPt>
            <c:idx val="1"/>
            <c:bubble3D val="0"/>
            <c:spPr>
              <a:solidFill>
                <a:srgbClr val="1E90F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C-AD99-7A4D-BC51-49D80E463E5F}"/>
              </c:ext>
            </c:extLst>
          </c:dPt>
          <c:dPt>
            <c:idx val="2"/>
            <c:bubble3D val="0"/>
            <c:spPr>
              <a:solidFill>
                <a:srgbClr val="8A2BE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E-AD99-7A4D-BC51-49D80E463E5F}"/>
              </c:ext>
            </c:extLst>
          </c:dPt>
          <c:dPt>
            <c:idx val="3"/>
            <c:bubble3D val="0"/>
            <c:spPr>
              <a:solidFill>
                <a:srgbClr val="FF0000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10-AD99-7A4D-BC51-49D80E463E5F}"/>
              </c:ext>
            </c:extLst>
          </c:dPt>
          <c:dLbls>
            <c:dLbl>
              <c:idx val="0"/>
              <c:layout>
                <c:manualLayout>
                  <c:x val="2.2708505614880262E-2"/>
                  <c:y val="-1.7481750328084009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AD99-7A4D-BC51-49D80E463E5F}"/>
                </c:ext>
              </c:extLst>
            </c:dLbl>
            <c:dLbl>
              <c:idx val="1"/>
              <c:layout>
                <c:manualLayout>
                  <c:x val="1.1310358465465789E-2"/>
                  <c:y val="2.6089854002624591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AD99-7A4D-BC51-49D80E463E5F}"/>
                </c:ext>
              </c:extLst>
            </c:dLbl>
            <c:dLbl>
              <c:idx val="2"/>
              <c:layout>
                <c:manualLayout>
                  <c:x val="-3.0441400304414022E-2"/>
                  <c:y val="4.340277777777778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AD99-7A4D-BC51-49D80E463E5F}"/>
                </c:ext>
              </c:extLst>
            </c:dLbl>
            <c:dLbl>
              <c:idx val="3"/>
              <c:layout>
                <c:manualLayout>
                  <c:x val="-1.518567930655253E-2"/>
                  <c:y val="-1.3093161452083153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AD99-7A4D-BC51-49D80E463E5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800" b="1" i="0" u="none" strike="noStrike" kern="1200" baseline="0">
                    <a:solidFill>
                      <a:schemeClr val="tx1"/>
                    </a:solidFill>
                    <a:latin typeface="Arial Black" panose="020B0604020202020204" pitchFamily="34" charset="0"/>
                    <a:ea typeface="+mn-ea"/>
                    <a:cs typeface="Arial Black" panose="020B0604020202020204" pitchFamily="34" charset="0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Quad_UP_STATS!$L$39:$L$42</c:f>
              <c:strCache>
                <c:ptCount val="4"/>
                <c:pt idx="0">
                  <c:v>1st</c:v>
                </c:pt>
                <c:pt idx="1">
                  <c:v>2nd</c:v>
                </c:pt>
                <c:pt idx="2">
                  <c:v>3rd</c:v>
                </c:pt>
                <c:pt idx="3">
                  <c:v>4th</c:v>
                </c:pt>
              </c:strCache>
            </c:strRef>
          </c:cat>
          <c:val>
            <c:numRef>
              <c:f>Quad_UP_STATS!$N$39:$N$42</c:f>
              <c:numCache>
                <c:formatCode>General</c:formatCode>
                <c:ptCount val="4"/>
                <c:pt idx="0">
                  <c:v>4.4778761061946906</c:v>
                </c:pt>
                <c:pt idx="1">
                  <c:v>8.5486725663716818</c:v>
                </c:pt>
                <c:pt idx="2">
                  <c:v>5.0884955752212395</c:v>
                </c:pt>
                <c:pt idx="3">
                  <c:v>4.884955752212389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AD99-7A4D-BC51-49D80E463E5F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800" b="1" i="0">
          <a:solidFill>
            <a:schemeClr val="tx1"/>
          </a:solidFill>
          <a:latin typeface="Arial Black" panose="020B0604020202020204" pitchFamily="34" charset="0"/>
          <a:cs typeface="Arial Black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tx>
            <c:strRef>
              <c:f>Quad_UP_STATS!$Q$38</c:f>
              <c:strCache>
                <c:ptCount val="1"/>
                <c:pt idx="0">
                  <c:v>#OBS</c:v>
                </c:pt>
              </c:strCache>
            </c:strRef>
          </c:tx>
          <c:dPt>
            <c:idx val="0"/>
            <c:bubble3D val="0"/>
            <c:spPr>
              <a:solidFill>
                <a:srgbClr val="00FF7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E34B-9E49-ACB4-4B7C72D3C6B9}"/>
              </c:ext>
            </c:extLst>
          </c:dPt>
          <c:dPt>
            <c:idx val="1"/>
            <c:bubble3D val="0"/>
            <c:spPr>
              <a:solidFill>
                <a:srgbClr val="1E90F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E34B-9E49-ACB4-4B7C72D3C6B9}"/>
              </c:ext>
            </c:extLst>
          </c:dPt>
          <c:dPt>
            <c:idx val="2"/>
            <c:bubble3D val="0"/>
            <c:spPr>
              <a:solidFill>
                <a:srgbClr val="8A2BE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E34B-9E49-ACB4-4B7C72D3C6B9}"/>
              </c:ext>
            </c:extLst>
          </c:dPt>
          <c:dPt>
            <c:idx val="3"/>
            <c:bubble3D val="0"/>
            <c:spPr>
              <a:solidFill>
                <a:srgbClr val="FF0000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E34B-9E49-ACB4-4B7C72D3C6B9}"/>
              </c:ext>
            </c:extLst>
          </c:dPt>
          <c:dLbls>
            <c:dLbl>
              <c:idx val="0"/>
              <c:layout>
                <c:manualLayout>
                  <c:x val="-2.654004722012495E-2"/>
                  <c:y val="2.1749576224846894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34B-9E49-ACB4-4B7C72D3C6B9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34B-9E49-ACB4-4B7C72D3C6B9}"/>
                </c:ext>
              </c:extLst>
            </c:dLbl>
            <c:dLbl>
              <c:idx val="2"/>
              <c:layout>
                <c:manualLayout>
                  <c:x val="-2.6618847301621614E-2"/>
                  <c:y val="-1.724047189413831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34B-9E49-ACB4-4B7C72D3C6B9}"/>
                </c:ext>
              </c:extLst>
            </c:dLbl>
            <c:dLbl>
              <c:idx val="3"/>
              <c:layout>
                <c:manualLayout>
                  <c:x val="3.4071597214731721E-2"/>
                  <c:y val="-8.4635416666667459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E34B-9E49-ACB4-4B7C72D3C6B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800" b="1" i="0" u="none" strike="noStrike" kern="1200" baseline="0">
                    <a:solidFill>
                      <a:schemeClr val="tx1"/>
                    </a:solidFill>
                    <a:latin typeface="Arial Black" panose="020B0604020202020204" pitchFamily="34" charset="0"/>
                    <a:ea typeface="+mn-ea"/>
                    <a:cs typeface="Arial Black" panose="020B0604020202020204" pitchFamily="34" charset="0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Quad_UP_STATS!$P$39:$P$42</c:f>
              <c:strCache>
                <c:ptCount val="4"/>
                <c:pt idx="0">
                  <c:v>1st</c:v>
                </c:pt>
                <c:pt idx="1">
                  <c:v>2nd</c:v>
                </c:pt>
                <c:pt idx="2">
                  <c:v>3rd</c:v>
                </c:pt>
                <c:pt idx="3">
                  <c:v>4th</c:v>
                </c:pt>
              </c:strCache>
            </c:strRef>
          </c:cat>
          <c:val>
            <c:numRef>
              <c:f>Quad_UP_STATS!$Q$39:$Q$42</c:f>
              <c:numCache>
                <c:formatCode>General</c:formatCode>
                <c:ptCount val="4"/>
                <c:pt idx="0">
                  <c:v>4</c:v>
                </c:pt>
                <c:pt idx="1">
                  <c:v>0</c:v>
                </c:pt>
                <c:pt idx="2">
                  <c:v>3</c:v>
                </c:pt>
                <c:pt idx="3">
                  <c:v>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34B-9E49-ACB4-4B7C72D3C6B9}"/>
            </c:ext>
          </c:extLst>
        </c:ser>
        <c:ser>
          <c:idx val="1"/>
          <c:order val="1"/>
          <c:tx>
            <c:strRef>
              <c:f>Quad_UP_STATS!$R$38</c:f>
              <c:strCache>
                <c:ptCount val="1"/>
                <c:pt idx="0">
                  <c:v>#EXP</c:v>
                </c:pt>
              </c:strCache>
            </c:strRef>
          </c:tx>
          <c:dPt>
            <c:idx val="0"/>
            <c:bubble3D val="0"/>
            <c:spPr>
              <a:solidFill>
                <a:srgbClr val="00FF7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A-E34B-9E49-ACB4-4B7C72D3C6B9}"/>
              </c:ext>
            </c:extLst>
          </c:dPt>
          <c:dPt>
            <c:idx val="1"/>
            <c:bubble3D val="0"/>
            <c:spPr>
              <a:solidFill>
                <a:srgbClr val="1E90F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C-E34B-9E49-ACB4-4B7C72D3C6B9}"/>
              </c:ext>
            </c:extLst>
          </c:dPt>
          <c:dPt>
            <c:idx val="2"/>
            <c:bubble3D val="0"/>
            <c:spPr>
              <a:solidFill>
                <a:srgbClr val="8A2BE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E-E34B-9E49-ACB4-4B7C72D3C6B9}"/>
              </c:ext>
            </c:extLst>
          </c:dPt>
          <c:dPt>
            <c:idx val="3"/>
            <c:bubble3D val="0"/>
            <c:spPr>
              <a:solidFill>
                <a:srgbClr val="FF0000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10-E34B-9E49-ACB4-4B7C72D3C6B9}"/>
              </c:ext>
            </c:extLst>
          </c:dPt>
          <c:dLbls>
            <c:dLbl>
              <c:idx val="0"/>
              <c:layout>
                <c:manualLayout>
                  <c:x val="1.892969714402138E-2"/>
                  <c:y val="-8.7769302274715664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E34B-9E49-ACB4-4B7C72D3C6B9}"/>
                </c:ext>
              </c:extLst>
            </c:dLbl>
            <c:dLbl>
              <c:idx val="1"/>
              <c:layout>
                <c:manualLayout>
                  <c:x val="1.5133211088339985E-2"/>
                  <c:y val="3.0526506452318459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E34B-9E49-ACB4-4B7C72D3C6B9}"/>
                </c:ext>
              </c:extLst>
            </c:dLbl>
            <c:dLbl>
              <c:idx val="2"/>
              <c:layout>
                <c:manualLayout>
                  <c:x val="-2.2725883579621041E-2"/>
                  <c:y val="2.1701388888888888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E34B-9E49-ACB4-4B7C72D3C6B9}"/>
                </c:ext>
              </c:extLst>
            </c:dLbl>
            <c:dLbl>
              <c:idx val="3"/>
              <c:layout>
                <c:manualLayout>
                  <c:x val="-1.8982099133190697E-2"/>
                  <c:y val="-1.3093161452083153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E34B-9E49-ACB4-4B7C72D3C6B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800" b="1" i="0" u="none" strike="noStrike" kern="1200" baseline="0">
                    <a:solidFill>
                      <a:schemeClr val="tx1"/>
                    </a:solidFill>
                    <a:latin typeface="Arial Black" panose="020B0604020202020204" pitchFamily="34" charset="0"/>
                    <a:ea typeface="+mn-ea"/>
                    <a:cs typeface="Arial Black" panose="020B0604020202020204" pitchFamily="34" charset="0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Quad_UP_STATS!$P$39:$P$42</c:f>
              <c:strCache>
                <c:ptCount val="4"/>
                <c:pt idx="0">
                  <c:v>1st</c:v>
                </c:pt>
                <c:pt idx="1">
                  <c:v>2nd</c:v>
                </c:pt>
                <c:pt idx="2">
                  <c:v>3rd</c:v>
                </c:pt>
                <c:pt idx="3">
                  <c:v>4th</c:v>
                </c:pt>
              </c:strCache>
            </c:strRef>
          </c:cat>
          <c:val>
            <c:numRef>
              <c:f>Quad_UP_STATS!$R$39:$R$42</c:f>
              <c:numCache>
                <c:formatCode>General</c:formatCode>
                <c:ptCount val="4"/>
                <c:pt idx="0">
                  <c:v>3.8938053097345131</c:v>
                </c:pt>
                <c:pt idx="1">
                  <c:v>7.4336283185840717</c:v>
                </c:pt>
                <c:pt idx="2">
                  <c:v>4.4247787610619476</c:v>
                </c:pt>
                <c:pt idx="3">
                  <c:v>4.2477876106194685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E34B-9E49-ACB4-4B7C72D3C6B9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800" b="1" i="0">
          <a:solidFill>
            <a:schemeClr val="tx1"/>
          </a:solidFill>
          <a:latin typeface="Arial Black" panose="020B0604020202020204" pitchFamily="34" charset="0"/>
          <a:cs typeface="Arial Black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tx>
            <c:strRef>
              <c:f>Quad_UP_STATS!$AC$38</c:f>
              <c:strCache>
                <c:ptCount val="1"/>
                <c:pt idx="0">
                  <c:v>#OBS</c:v>
                </c:pt>
              </c:strCache>
            </c:strRef>
          </c:tx>
          <c:dPt>
            <c:idx val="0"/>
            <c:bubble3D val="0"/>
            <c:spPr>
              <a:solidFill>
                <a:srgbClr val="00FF7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55FC-B24F-AA24-9530102B582D}"/>
              </c:ext>
            </c:extLst>
          </c:dPt>
          <c:dPt>
            <c:idx val="1"/>
            <c:bubble3D val="0"/>
            <c:spPr>
              <a:solidFill>
                <a:srgbClr val="1E90F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55FC-B24F-AA24-9530102B582D}"/>
              </c:ext>
            </c:extLst>
          </c:dPt>
          <c:dPt>
            <c:idx val="2"/>
            <c:bubble3D val="0"/>
            <c:spPr>
              <a:solidFill>
                <a:srgbClr val="8A2BE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55FC-B24F-AA24-9530102B582D}"/>
              </c:ext>
            </c:extLst>
          </c:dPt>
          <c:dPt>
            <c:idx val="3"/>
            <c:bubble3D val="0"/>
            <c:spPr>
              <a:solidFill>
                <a:srgbClr val="FF0000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55FC-B24F-AA24-9530102B582D}"/>
              </c:ext>
            </c:extLst>
          </c:dPt>
          <c:dLbls>
            <c:dLbl>
              <c:idx val="0"/>
              <c:layout>
                <c:manualLayout>
                  <c:x val="-3.8144529924233624E-2"/>
                  <c:y val="1.73804036632964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5FC-B24F-AA24-9530102B582D}"/>
                </c:ext>
              </c:extLst>
            </c:dLbl>
            <c:dLbl>
              <c:idx val="1"/>
              <c:layout>
                <c:manualLayout>
                  <c:x val="0"/>
                  <c:y val="-8.728774301388768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5FC-B24F-AA24-9530102B582D}"/>
                </c:ext>
              </c:extLst>
            </c:dLbl>
            <c:dLbl>
              <c:idx val="2"/>
              <c:layout>
                <c:manualLayout>
                  <c:x val="3.0407497712829922E-2"/>
                  <c:y val="-1.7438224297530613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5FC-B24F-AA24-9530102B582D}"/>
                </c:ext>
              </c:extLst>
            </c:dLbl>
            <c:dLbl>
              <c:idx val="3"/>
              <c:layout>
                <c:manualLayout>
                  <c:x val="4.9263209871203646E-2"/>
                  <c:y val="-1.9159500101311475E-5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55FC-B24F-AA24-9530102B582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800" b="1" i="0" u="none" strike="noStrike" kern="1200" baseline="0">
                    <a:solidFill>
                      <a:schemeClr val="tx1"/>
                    </a:solidFill>
                    <a:latin typeface="Arial Black" panose="020B0604020202020204" pitchFamily="34" charset="0"/>
                    <a:ea typeface="+mn-ea"/>
                    <a:cs typeface="Arial Black" panose="020B0604020202020204" pitchFamily="34" charset="0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Quad_UP_STATS!$AB$39:$AB$42</c:f>
              <c:strCache>
                <c:ptCount val="4"/>
                <c:pt idx="0">
                  <c:v>1st</c:v>
                </c:pt>
                <c:pt idx="1">
                  <c:v>2nd</c:v>
                </c:pt>
                <c:pt idx="2">
                  <c:v>3rd</c:v>
                </c:pt>
                <c:pt idx="3">
                  <c:v>4th</c:v>
                </c:pt>
              </c:strCache>
            </c:strRef>
          </c:cat>
          <c:val>
            <c:numRef>
              <c:f>Quad_UP_STATS!$AC$39:$AC$42</c:f>
              <c:numCache>
                <c:formatCode>General</c:formatCode>
                <c:ptCount val="4"/>
                <c:pt idx="0">
                  <c:v>5</c:v>
                </c:pt>
                <c:pt idx="1">
                  <c:v>2</c:v>
                </c:pt>
                <c:pt idx="2">
                  <c:v>3</c:v>
                </c:pt>
                <c:pt idx="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5FC-B24F-AA24-9530102B582D}"/>
            </c:ext>
          </c:extLst>
        </c:ser>
        <c:ser>
          <c:idx val="1"/>
          <c:order val="1"/>
          <c:tx>
            <c:strRef>
              <c:f>Quad_UP_STATS!$AD$38</c:f>
              <c:strCache>
                <c:ptCount val="1"/>
                <c:pt idx="0">
                  <c:v>#EXP</c:v>
                </c:pt>
              </c:strCache>
            </c:strRef>
          </c:tx>
          <c:dPt>
            <c:idx val="0"/>
            <c:bubble3D val="0"/>
            <c:spPr>
              <a:solidFill>
                <a:srgbClr val="00FF7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A-55FC-B24F-AA24-9530102B582D}"/>
              </c:ext>
            </c:extLst>
          </c:dPt>
          <c:dPt>
            <c:idx val="1"/>
            <c:bubble3D val="0"/>
            <c:spPr>
              <a:solidFill>
                <a:srgbClr val="1E90F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C-55FC-B24F-AA24-9530102B582D}"/>
              </c:ext>
            </c:extLst>
          </c:dPt>
          <c:dPt>
            <c:idx val="2"/>
            <c:bubble3D val="0"/>
            <c:spPr>
              <a:solidFill>
                <a:srgbClr val="8A2BE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E-55FC-B24F-AA24-9530102B582D}"/>
              </c:ext>
            </c:extLst>
          </c:dPt>
          <c:dPt>
            <c:idx val="3"/>
            <c:bubble3D val="0"/>
            <c:spPr>
              <a:solidFill>
                <a:srgbClr val="FF0000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10-55FC-B24F-AA24-9530102B582D}"/>
              </c:ext>
            </c:extLst>
          </c:dPt>
          <c:dLbls>
            <c:dLbl>
              <c:idx val="0"/>
              <c:layout>
                <c:manualLayout>
                  <c:x val="1.8982099133190662E-2"/>
                  <c:y val="-2.6186322904166306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55FC-B24F-AA24-9530102B582D}"/>
                </c:ext>
              </c:extLst>
            </c:dLbl>
            <c:dLbl>
              <c:idx val="1"/>
              <c:layout>
                <c:manualLayout>
                  <c:x val="3.0389476675070477E-2"/>
                  <c:y val="2.6282728531780136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55FC-B24F-AA24-9530102B582D}"/>
                </c:ext>
              </c:extLst>
            </c:dLbl>
            <c:dLbl>
              <c:idx val="2"/>
              <c:layout>
                <c:manualLayout>
                  <c:x val="4.5557037919657595E-2"/>
                  <c:y val="7.8558968712498831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55FC-B24F-AA24-9530102B582D}"/>
                </c:ext>
              </c:extLst>
            </c:dLbl>
            <c:dLbl>
              <c:idx val="3"/>
              <c:layout>
                <c:manualLayout>
                  <c:x val="-2.2778518959828797E-2"/>
                  <c:y val="-1.3093161452083153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55FC-B24F-AA24-9530102B582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800" b="1" i="0" u="none" strike="noStrike" kern="1200" baseline="0">
                    <a:solidFill>
                      <a:schemeClr val="tx1"/>
                    </a:solidFill>
                    <a:latin typeface="Arial Black" panose="020B0604020202020204" pitchFamily="34" charset="0"/>
                    <a:ea typeface="+mn-ea"/>
                    <a:cs typeface="Arial Black" panose="020B0604020202020204" pitchFamily="34" charset="0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Quad_UP_STATS!$AB$39:$AB$42</c:f>
              <c:strCache>
                <c:ptCount val="4"/>
                <c:pt idx="0">
                  <c:v>1st</c:v>
                </c:pt>
                <c:pt idx="1">
                  <c:v>2nd</c:v>
                </c:pt>
                <c:pt idx="2">
                  <c:v>3rd</c:v>
                </c:pt>
                <c:pt idx="3">
                  <c:v>4th</c:v>
                </c:pt>
              </c:strCache>
            </c:strRef>
          </c:cat>
          <c:val>
            <c:numRef>
              <c:f>Quad_UP_STATS!$AD$39:$AD$42</c:f>
              <c:numCache>
                <c:formatCode>General</c:formatCode>
                <c:ptCount val="4"/>
                <c:pt idx="0">
                  <c:v>2.336283185840708</c:v>
                </c:pt>
                <c:pt idx="1">
                  <c:v>4.4601769911504423</c:v>
                </c:pt>
                <c:pt idx="2">
                  <c:v>2.6548672566371683</c:v>
                </c:pt>
                <c:pt idx="3">
                  <c:v>2.5486725663716814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5FC-B24F-AA24-9530102B582D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800" b="1" i="0">
          <a:solidFill>
            <a:schemeClr val="tx1"/>
          </a:solidFill>
          <a:latin typeface="Arial Black" panose="020B0604020202020204" pitchFamily="34" charset="0"/>
          <a:cs typeface="Arial Black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tx>
            <c:strRef>
              <c:f>Quad_UP_STATS!$U$38</c:f>
              <c:strCache>
                <c:ptCount val="1"/>
                <c:pt idx="0">
                  <c:v>#OBS</c:v>
                </c:pt>
              </c:strCache>
            </c:strRef>
          </c:tx>
          <c:dPt>
            <c:idx val="0"/>
            <c:bubble3D val="0"/>
            <c:spPr>
              <a:solidFill>
                <a:srgbClr val="00FF7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4A0B-0649-BE8A-B0FF977741CE}"/>
              </c:ext>
            </c:extLst>
          </c:dPt>
          <c:dPt>
            <c:idx val="1"/>
            <c:bubble3D val="0"/>
            <c:spPr>
              <a:solidFill>
                <a:srgbClr val="1E90F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4A0B-0649-BE8A-B0FF977741CE}"/>
              </c:ext>
            </c:extLst>
          </c:dPt>
          <c:dPt>
            <c:idx val="2"/>
            <c:bubble3D val="0"/>
            <c:spPr>
              <a:solidFill>
                <a:srgbClr val="8A2BE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4A0B-0649-BE8A-B0FF977741CE}"/>
              </c:ext>
            </c:extLst>
          </c:dPt>
          <c:dPt>
            <c:idx val="3"/>
            <c:bubble3D val="0"/>
            <c:spPr>
              <a:solidFill>
                <a:srgbClr val="FF0000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4A0B-0649-BE8A-B0FF977741CE}"/>
              </c:ext>
            </c:extLst>
          </c:dPt>
          <c:dLbls>
            <c:dLbl>
              <c:idx val="0"/>
              <c:layout>
                <c:manualLayout>
                  <c:x val="-4.9734521706120201E-2"/>
                  <c:y val="-1.4515277686317555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A0B-0649-BE8A-B0FF977741CE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A0B-0649-BE8A-B0FF977741CE}"/>
                </c:ext>
              </c:extLst>
            </c:dLbl>
            <c:dLbl>
              <c:idx val="2"/>
              <c:layout>
                <c:manualLayout>
                  <c:x val="1.531784221054555E-2"/>
                  <c:y val="8.1426256040634203E-17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A0B-0649-BE8A-B0FF977741CE}"/>
                </c:ext>
              </c:extLst>
            </c:dLbl>
            <c:dLbl>
              <c:idx val="3"/>
              <c:layout>
                <c:manualLayout>
                  <c:x val="5.7441908289545811E-2"/>
                  <c:y val="1.3324450366422385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4A0B-0649-BE8A-B0FF977741C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800" b="1" i="0" u="none" strike="noStrike" kern="1200" baseline="0">
                    <a:solidFill>
                      <a:schemeClr val="tx1"/>
                    </a:solidFill>
                    <a:latin typeface="Arial Black" panose="020B0604020202020204" pitchFamily="34" charset="0"/>
                    <a:ea typeface="+mn-ea"/>
                    <a:cs typeface="Arial Black" panose="020B0604020202020204" pitchFamily="34" charset="0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Quad_UP_STATS!$T$39:$T$42</c:f>
              <c:strCache>
                <c:ptCount val="4"/>
                <c:pt idx="0">
                  <c:v>1st</c:v>
                </c:pt>
                <c:pt idx="1">
                  <c:v>2nd</c:v>
                </c:pt>
                <c:pt idx="2">
                  <c:v>3rd</c:v>
                </c:pt>
                <c:pt idx="3">
                  <c:v>4th</c:v>
                </c:pt>
              </c:strCache>
            </c:strRef>
          </c:cat>
          <c:val>
            <c:numRef>
              <c:f>Quad_UP_STATS!$U$39:$U$42</c:f>
              <c:numCache>
                <c:formatCode>General</c:formatCode>
                <c:ptCount val="4"/>
                <c:pt idx="0">
                  <c:v>7</c:v>
                </c:pt>
                <c:pt idx="1">
                  <c:v>0</c:v>
                </c:pt>
                <c:pt idx="2">
                  <c:v>2</c:v>
                </c:pt>
                <c:pt idx="3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4A0B-0649-BE8A-B0FF977741CE}"/>
            </c:ext>
          </c:extLst>
        </c:ser>
        <c:ser>
          <c:idx val="1"/>
          <c:order val="1"/>
          <c:tx>
            <c:strRef>
              <c:f>Quad_UP_STATS!$V$38</c:f>
              <c:strCache>
                <c:ptCount val="1"/>
                <c:pt idx="0">
                  <c:v>#EXP</c:v>
                </c:pt>
              </c:strCache>
            </c:strRef>
          </c:tx>
          <c:dPt>
            <c:idx val="0"/>
            <c:bubble3D val="0"/>
            <c:spPr>
              <a:solidFill>
                <a:srgbClr val="00FF7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A-4A0B-0649-BE8A-B0FF977741CE}"/>
              </c:ext>
            </c:extLst>
          </c:dPt>
          <c:dPt>
            <c:idx val="1"/>
            <c:bubble3D val="0"/>
            <c:spPr>
              <a:solidFill>
                <a:srgbClr val="1E90F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C-4A0B-0649-BE8A-B0FF977741CE}"/>
              </c:ext>
            </c:extLst>
          </c:dPt>
          <c:dPt>
            <c:idx val="2"/>
            <c:bubble3D val="0"/>
            <c:spPr>
              <a:solidFill>
                <a:srgbClr val="8A2BE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E-4A0B-0649-BE8A-B0FF977741CE}"/>
              </c:ext>
            </c:extLst>
          </c:dPt>
          <c:dPt>
            <c:idx val="3"/>
            <c:bubble3D val="0"/>
            <c:spPr>
              <a:solidFill>
                <a:srgbClr val="FF0000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10-4A0B-0649-BE8A-B0FF977741CE}"/>
              </c:ext>
            </c:extLst>
          </c:dPt>
          <c:dLbls>
            <c:dLbl>
              <c:idx val="0"/>
              <c:layout>
                <c:manualLayout>
                  <c:x val="3.4465144973727491E-2"/>
                  <c:y val="-4.4414834554741284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4A0B-0649-BE8A-B0FF977741CE}"/>
                </c:ext>
              </c:extLst>
            </c:dLbl>
            <c:dLbl>
              <c:idx val="1"/>
              <c:layout>
                <c:manualLayout>
                  <c:x val="2.2976763315818327E-2"/>
                  <c:y val="2.220741727737064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4A0B-0649-BE8A-B0FF977741CE}"/>
                </c:ext>
              </c:extLst>
            </c:dLbl>
            <c:dLbl>
              <c:idx val="2"/>
              <c:layout>
                <c:manualLayout>
                  <c:x val="-3.0635684421091099E-2"/>
                  <c:y val="1.7765933821896514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4A0B-0649-BE8A-B0FF977741CE}"/>
                </c:ext>
              </c:extLst>
            </c:dLbl>
            <c:dLbl>
              <c:idx val="3"/>
              <c:layout>
                <c:manualLayout>
                  <c:x val="-3.8294605526363874E-3"/>
                  <c:y val="-2.6648900732844791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4A0B-0649-BE8A-B0FF977741C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800" b="1" i="0" u="none" strike="noStrike" kern="1200" baseline="0">
                    <a:solidFill>
                      <a:schemeClr val="tx1"/>
                    </a:solidFill>
                    <a:latin typeface="Arial Black" panose="020B0604020202020204" pitchFamily="34" charset="0"/>
                    <a:ea typeface="+mn-ea"/>
                    <a:cs typeface="Arial Black" panose="020B0604020202020204" pitchFamily="34" charset="0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Quad_UP_STATS!$T$39:$T$42</c:f>
              <c:strCache>
                <c:ptCount val="4"/>
                <c:pt idx="0">
                  <c:v>1st</c:v>
                </c:pt>
                <c:pt idx="1">
                  <c:v>2nd</c:v>
                </c:pt>
                <c:pt idx="2">
                  <c:v>3rd</c:v>
                </c:pt>
                <c:pt idx="3">
                  <c:v>4th</c:v>
                </c:pt>
              </c:strCache>
            </c:strRef>
          </c:cat>
          <c:val>
            <c:numRef>
              <c:f>Quad_UP_STATS!$V$39:$V$42</c:f>
              <c:numCache>
                <c:formatCode>General</c:formatCode>
                <c:ptCount val="4"/>
                <c:pt idx="0">
                  <c:v>2.9203539823008851</c:v>
                </c:pt>
                <c:pt idx="1">
                  <c:v>5.5752212389380533</c:v>
                </c:pt>
                <c:pt idx="2">
                  <c:v>3.3185840707964602</c:v>
                </c:pt>
                <c:pt idx="3">
                  <c:v>3.1858407079646018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4A0B-0649-BE8A-B0FF977741CE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800" b="1" i="0">
          <a:solidFill>
            <a:schemeClr val="tx1"/>
          </a:solidFill>
          <a:latin typeface="Arial Black" panose="020B0604020202020204" pitchFamily="34" charset="0"/>
          <a:cs typeface="Arial Black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tx>
            <c:strRef>
              <c:f>Quad_UP_STATS!$AH$38</c:f>
              <c:strCache>
                <c:ptCount val="1"/>
                <c:pt idx="0">
                  <c:v>#EXP</c:v>
                </c:pt>
              </c:strCache>
            </c:strRef>
          </c:tx>
          <c:spPr>
            <a:solidFill>
              <a:srgbClr val="00FF7F"/>
            </a:solidFill>
          </c:spPr>
          <c:dPt>
            <c:idx val="0"/>
            <c:bubble3D val="0"/>
            <c:spPr>
              <a:solidFill>
                <a:srgbClr val="00FF7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97B2-7F40-B28D-1E2A3B088029}"/>
              </c:ext>
            </c:extLst>
          </c:dPt>
          <c:dPt>
            <c:idx val="1"/>
            <c:bubble3D val="0"/>
            <c:spPr>
              <a:solidFill>
                <a:srgbClr val="1E90F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97B2-7F40-B28D-1E2A3B088029}"/>
              </c:ext>
            </c:extLst>
          </c:dPt>
          <c:dPt>
            <c:idx val="2"/>
            <c:bubble3D val="0"/>
            <c:spPr>
              <a:solidFill>
                <a:srgbClr val="8A2BE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97B2-7F40-B28D-1E2A3B088029}"/>
              </c:ext>
            </c:extLst>
          </c:dPt>
          <c:dPt>
            <c:idx val="3"/>
            <c:bubble3D val="0"/>
            <c:spPr>
              <a:solidFill>
                <a:srgbClr val="FF0000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97B2-7F40-B28D-1E2A3B088029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800" b="1" i="0" u="none" strike="noStrike" kern="1200" baseline="0">
                    <a:solidFill>
                      <a:schemeClr val="tx1"/>
                    </a:solidFill>
                    <a:latin typeface="Arial Black" panose="020B0604020202020204" pitchFamily="34" charset="0"/>
                    <a:ea typeface="+mn-ea"/>
                    <a:cs typeface="Arial Black" panose="020B0604020202020204" pitchFamily="34" charset="0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Quad_UP_STATS!$AF$39:$AF$42</c:f>
              <c:strCache>
                <c:ptCount val="4"/>
                <c:pt idx="0">
                  <c:v>1st</c:v>
                </c:pt>
                <c:pt idx="1">
                  <c:v>2nd</c:v>
                </c:pt>
                <c:pt idx="2">
                  <c:v>3rd</c:v>
                </c:pt>
                <c:pt idx="3">
                  <c:v>4th</c:v>
                </c:pt>
              </c:strCache>
            </c:strRef>
          </c:cat>
          <c:val>
            <c:numRef>
              <c:f>Quad_UP_STATS!$AH$39:$AH$42</c:f>
              <c:numCache>
                <c:formatCode>General</c:formatCode>
                <c:ptCount val="4"/>
                <c:pt idx="0">
                  <c:v>2.336283185840708</c:v>
                </c:pt>
                <c:pt idx="1">
                  <c:v>4.4601769911504423</c:v>
                </c:pt>
                <c:pt idx="2">
                  <c:v>2.6548672566371683</c:v>
                </c:pt>
                <c:pt idx="3">
                  <c:v>2.5486725663716814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97B2-7F40-B28D-1E2A3B088029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l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tx1"/>
              </a:solidFill>
              <a:latin typeface="Arial Black" panose="020B0604020202020204" pitchFamily="34" charset="0"/>
              <a:ea typeface="+mn-ea"/>
              <a:cs typeface="Arial Black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800" b="1" i="0">
          <a:solidFill>
            <a:schemeClr val="tx1"/>
          </a:solidFill>
          <a:latin typeface="Arial Black" panose="020B0604020202020204" pitchFamily="34" charset="0"/>
          <a:cs typeface="Arial Black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tx>
            <c:strRef>
              <c:f>Quad_UP_STATS!$E$38</c:f>
              <c:strCache>
                <c:ptCount val="1"/>
                <c:pt idx="0">
                  <c:v>#OBS</c:v>
                </c:pt>
              </c:strCache>
            </c:strRef>
          </c:tx>
          <c:spPr>
            <a:solidFill>
              <a:srgbClr val="8A2BE2"/>
            </a:solidFill>
          </c:spPr>
          <c:dPt>
            <c:idx val="0"/>
            <c:bubble3D val="0"/>
            <c:spPr>
              <a:solidFill>
                <a:srgbClr val="8A2BE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5196-9248-B7B4-5FEE05DC3681}"/>
              </c:ext>
            </c:extLst>
          </c:dPt>
          <c:dPt>
            <c:idx val="1"/>
            <c:bubble3D val="0"/>
            <c:spPr>
              <a:solidFill>
                <a:srgbClr val="8A2BE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5196-9248-B7B4-5FEE05DC3681}"/>
              </c:ext>
            </c:extLst>
          </c:dPt>
          <c:dPt>
            <c:idx val="2"/>
            <c:bubble3D val="0"/>
            <c:spPr>
              <a:solidFill>
                <a:srgbClr val="8A2BE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5196-9248-B7B4-5FEE05DC3681}"/>
              </c:ext>
            </c:extLst>
          </c:dPt>
          <c:dPt>
            <c:idx val="3"/>
            <c:bubble3D val="0"/>
            <c:spPr>
              <a:solidFill>
                <a:srgbClr val="FF0000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5196-9248-B7B4-5FEE05DC3681}"/>
              </c:ext>
            </c:extLst>
          </c:dPt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196-9248-B7B4-5FEE05DC3681}"/>
                </c:ext>
              </c:extLst>
            </c:dLbl>
            <c:dLbl>
              <c:idx val="1"/>
              <c:layout>
                <c:manualLayout>
                  <c:x val="0"/>
                  <c:y val="0"/>
                </c:manualLayout>
              </c:layout>
              <c:tx>
                <c:rich>
                  <a:bodyPr/>
                  <a:lstStyle/>
                  <a:p>
                    <a:fld id="{2D794A4F-9C59-BE4D-916E-95876F409600}" type="PERCENTAGE">
                      <a:rPr lang="en-US" baseline="0"/>
                      <a:pPr/>
                      <a:t>[PERCENTAGE]</a:t>
                    </a:fld>
                    <a:endParaRPr lang="en-US"/>
                  </a:p>
                </c:rich>
              </c:tx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6619854930968632"/>
                      <c:h val="0.34862504973157954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5196-9248-B7B4-5FEE05DC3681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196-9248-B7B4-5FEE05DC3681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5196-9248-B7B4-5FEE05DC368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800" b="1" i="0" u="none" strike="noStrike" kern="1200" baseline="0">
                    <a:solidFill>
                      <a:schemeClr val="tx1"/>
                    </a:solidFill>
                    <a:latin typeface="Arial Black" panose="020B0604020202020204" pitchFamily="34" charset="0"/>
                    <a:ea typeface="+mn-ea"/>
                    <a:cs typeface="Arial Black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Quad_UP_STATS!$D$39:$D$42</c:f>
              <c:strCache>
                <c:ptCount val="4"/>
                <c:pt idx="0">
                  <c:v>1st</c:v>
                </c:pt>
                <c:pt idx="1">
                  <c:v>2nd</c:v>
                </c:pt>
                <c:pt idx="2">
                  <c:v>3rd</c:v>
                </c:pt>
                <c:pt idx="3">
                  <c:v>4th</c:v>
                </c:pt>
              </c:strCache>
            </c:strRef>
          </c:cat>
          <c:val>
            <c:numRef>
              <c:f>Quad_UP_STATS!$E$39:$E$42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196-9248-B7B4-5FEE05DC3681}"/>
            </c:ext>
          </c:extLst>
        </c:ser>
        <c:ser>
          <c:idx val="1"/>
          <c:order val="1"/>
          <c:tx>
            <c:strRef>
              <c:f>Quad_UP_STATS!$F$38</c:f>
              <c:strCache>
                <c:ptCount val="1"/>
                <c:pt idx="0">
                  <c:v>#EXP</c:v>
                </c:pt>
              </c:strCache>
            </c:strRef>
          </c:tx>
          <c:dPt>
            <c:idx val="0"/>
            <c:bubble3D val="0"/>
            <c:spPr>
              <a:solidFill>
                <a:srgbClr val="00FF7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A-5196-9248-B7B4-5FEE05DC3681}"/>
              </c:ext>
            </c:extLst>
          </c:dPt>
          <c:dPt>
            <c:idx val="1"/>
            <c:bubble3D val="0"/>
            <c:spPr>
              <a:solidFill>
                <a:srgbClr val="1E90F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C-5196-9248-B7B4-5FEE05DC3681}"/>
              </c:ext>
            </c:extLst>
          </c:dPt>
          <c:dPt>
            <c:idx val="2"/>
            <c:bubble3D val="0"/>
            <c:spPr>
              <a:solidFill>
                <a:srgbClr val="8A2BE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E-5196-9248-B7B4-5FEE05DC3681}"/>
              </c:ext>
            </c:extLst>
          </c:dPt>
          <c:dPt>
            <c:idx val="3"/>
            <c:bubble3D val="0"/>
            <c:spPr>
              <a:solidFill>
                <a:srgbClr val="FF0000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10-5196-9248-B7B4-5FEE05DC3681}"/>
              </c:ext>
            </c:extLst>
          </c:dPt>
          <c:dLbls>
            <c:dLbl>
              <c:idx val="0"/>
              <c:layout>
                <c:manualLayout>
                  <c:x val="3.4167778439743127E-2"/>
                  <c:y val="-8.728774301388768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5196-9248-B7B4-5FEE05DC3681}"/>
                </c:ext>
              </c:extLst>
            </c:dLbl>
            <c:dLbl>
              <c:idx val="1"/>
              <c:layout>
                <c:manualLayout>
                  <c:x val="1.1389259479914399E-2"/>
                  <c:y val="4.364387150694384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5196-9248-B7B4-5FEE05DC3681}"/>
                </c:ext>
              </c:extLst>
            </c:dLbl>
            <c:dLbl>
              <c:idx val="2"/>
              <c:layout>
                <c:manualLayout>
                  <c:x val="0"/>
                  <c:y val="4.8008258657638227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5196-9248-B7B4-5FEE05DC3681}"/>
                </c:ext>
              </c:extLst>
            </c:dLbl>
            <c:dLbl>
              <c:idx val="3"/>
              <c:layout>
                <c:manualLayout>
                  <c:x val="-1.1354102997399333E-2"/>
                  <c:y val="4.1957157699037623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5196-9248-B7B4-5FEE05DC368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800" b="1" i="0" u="none" strike="noStrike" kern="1200" baseline="0">
                    <a:solidFill>
                      <a:schemeClr val="tx1"/>
                    </a:solidFill>
                    <a:latin typeface="Arial Black" panose="020B0604020202020204" pitchFamily="34" charset="0"/>
                    <a:ea typeface="+mn-ea"/>
                    <a:cs typeface="Arial Black" panose="020B0604020202020204" pitchFamily="34" charset="0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Quad_UP_STATS!$D$39:$D$42</c:f>
              <c:strCache>
                <c:ptCount val="4"/>
                <c:pt idx="0">
                  <c:v>1st</c:v>
                </c:pt>
                <c:pt idx="1">
                  <c:v>2nd</c:v>
                </c:pt>
                <c:pt idx="2">
                  <c:v>3rd</c:v>
                </c:pt>
                <c:pt idx="3">
                  <c:v>4th</c:v>
                </c:pt>
              </c:strCache>
            </c:strRef>
          </c:cat>
          <c:val>
            <c:numRef>
              <c:f>Quad_UP_STATS!$F$39:$F$42</c:f>
              <c:numCache>
                <c:formatCode>General</c:formatCode>
                <c:ptCount val="4"/>
                <c:pt idx="0">
                  <c:v>0.19469026548672566</c:v>
                </c:pt>
                <c:pt idx="1">
                  <c:v>0.37168141592920356</c:v>
                </c:pt>
                <c:pt idx="2">
                  <c:v>0.22123893805309736</c:v>
                </c:pt>
                <c:pt idx="3">
                  <c:v>0.21238938053097345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196-9248-B7B4-5FEE05DC3681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800" b="1" i="0">
          <a:solidFill>
            <a:schemeClr val="tx1"/>
          </a:solidFill>
          <a:latin typeface="Arial Black" panose="020B0604020202020204" pitchFamily="34" charset="0"/>
          <a:cs typeface="Arial Black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tx>
            <c:strRef>
              <c:f>[1]Quad_UP_STATS!$I$38</c:f>
              <c:strCache>
                <c:ptCount val="1"/>
                <c:pt idx="0">
                  <c:v>#OBS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0A4C-0D4E-95E0-2EB3A45F1028}"/>
              </c:ext>
            </c:extLst>
          </c:dPt>
          <c:dPt>
            <c:idx val="1"/>
            <c:bubble3D val="0"/>
            <c:spPr>
              <a:solidFill>
                <a:srgbClr val="1E90F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0A4C-0D4E-95E0-2EB3A45F1028}"/>
              </c:ext>
            </c:extLst>
          </c:dPt>
          <c:dPt>
            <c:idx val="2"/>
            <c:bubble3D val="0"/>
            <c:spPr>
              <a:solidFill>
                <a:srgbClr val="8A2BE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0A4C-0D4E-95E0-2EB3A45F1028}"/>
              </c:ext>
            </c:extLst>
          </c:dPt>
          <c:dPt>
            <c:idx val="3"/>
            <c:bubble3D val="0"/>
            <c:spPr>
              <a:solidFill>
                <a:srgbClr val="FF0000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0A4C-0D4E-95E0-2EB3A45F1028}"/>
              </c:ext>
            </c:extLst>
          </c:dPt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A4C-0D4E-95E0-2EB3A45F1028}"/>
                </c:ext>
              </c:extLst>
            </c:dLbl>
            <c:dLbl>
              <c:idx val="1"/>
              <c:layout>
                <c:manualLayout>
                  <c:x val="1.6583971524100456E-4"/>
                  <c:y val="-1.3093414092138224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5196579912243794"/>
                      <c:h val="0.2332412669293718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0A4C-0D4E-95E0-2EB3A45F1028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A4C-0D4E-95E0-2EB3A45F1028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0A4C-0D4E-95E0-2EB3A45F102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800" b="1" i="0" u="none" strike="noStrike" kern="1200" baseline="0">
                    <a:solidFill>
                      <a:schemeClr val="tx1"/>
                    </a:solidFill>
                    <a:latin typeface="Arial Black" panose="020B0604020202020204" pitchFamily="34" charset="0"/>
                    <a:ea typeface="+mn-ea"/>
                    <a:cs typeface="Arial Black" panose="020B0604020202020204" pitchFamily="34" charset="0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[1]Quad_UP_STATS!$H$39:$H$42</c:f>
              <c:strCache>
                <c:ptCount val="4"/>
                <c:pt idx="0">
                  <c:v>1st</c:v>
                </c:pt>
                <c:pt idx="1">
                  <c:v>2nd</c:v>
                </c:pt>
                <c:pt idx="2">
                  <c:v>3rd</c:v>
                </c:pt>
                <c:pt idx="3">
                  <c:v>4th</c:v>
                </c:pt>
              </c:strCache>
            </c:strRef>
          </c:cat>
          <c:val>
            <c:numRef>
              <c:f>[1]Quad_UP_STATS!$I$39:$I$42</c:f>
              <c:numCache>
                <c:formatCode>General</c:formatCode>
                <c:ptCount val="4"/>
                <c:pt idx="0">
                  <c:v>0</c:v>
                </c:pt>
                <c:pt idx="1">
                  <c:v>3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0A4C-0D4E-95E0-2EB3A45F1028}"/>
            </c:ext>
          </c:extLst>
        </c:ser>
        <c:ser>
          <c:idx val="1"/>
          <c:order val="1"/>
          <c:tx>
            <c:strRef>
              <c:f>[1]Quad_UP_STATS!$J$38</c:f>
              <c:strCache>
                <c:ptCount val="1"/>
                <c:pt idx="0">
                  <c:v>#EXP</c:v>
                </c:pt>
              </c:strCache>
            </c:strRef>
          </c:tx>
          <c:dPt>
            <c:idx val="0"/>
            <c:bubble3D val="0"/>
            <c:spPr>
              <a:solidFill>
                <a:srgbClr val="00FF7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A-0A4C-0D4E-95E0-2EB3A45F1028}"/>
              </c:ext>
            </c:extLst>
          </c:dPt>
          <c:dPt>
            <c:idx val="1"/>
            <c:bubble3D val="0"/>
            <c:spPr>
              <a:solidFill>
                <a:srgbClr val="1E90F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C-0A4C-0D4E-95E0-2EB3A45F1028}"/>
              </c:ext>
            </c:extLst>
          </c:dPt>
          <c:dPt>
            <c:idx val="2"/>
            <c:bubble3D val="0"/>
            <c:spPr>
              <a:solidFill>
                <a:srgbClr val="8A2BE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E-0A4C-0D4E-95E0-2EB3A45F1028}"/>
              </c:ext>
            </c:extLst>
          </c:dPt>
          <c:dPt>
            <c:idx val="3"/>
            <c:bubble3D val="0"/>
            <c:spPr>
              <a:solidFill>
                <a:srgbClr val="FF0000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10-0A4C-0D4E-95E0-2EB3A45F1028}"/>
              </c:ext>
            </c:extLst>
          </c:dPt>
          <c:dLbls>
            <c:dLbl>
              <c:idx val="0"/>
              <c:layout>
                <c:manualLayout>
                  <c:x val="4.5530866860820481E-2"/>
                  <c:y val="-4.416112816360852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0A4C-0D4E-95E0-2EB3A45F1028}"/>
                </c:ext>
              </c:extLst>
            </c:dLbl>
            <c:dLbl>
              <c:idx val="1"/>
              <c:layout>
                <c:manualLayout>
                  <c:x val="-7.6277280408442094E-3"/>
                  <c:y val="4.803406627756227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0A4C-0D4E-95E0-2EB3A45F1028}"/>
                </c:ext>
              </c:extLst>
            </c:dLbl>
            <c:dLbl>
              <c:idx val="2"/>
              <c:layout>
                <c:manualLayout>
                  <c:x val="-3.0441400304414001E-2"/>
                  <c:y val="3.0369956631428555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0A4C-0D4E-95E0-2EB3A45F1028}"/>
                </c:ext>
              </c:extLst>
            </c:dLbl>
            <c:dLbl>
              <c:idx val="3"/>
              <c:layout>
                <c:manualLayout>
                  <c:x val="3.8576085523556133E-3"/>
                  <c:y val="-2.613456042989374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0A4C-0D4E-95E0-2EB3A45F102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800" b="1" i="0" u="none" strike="noStrike" kern="1200" baseline="0">
                    <a:solidFill>
                      <a:schemeClr val="tx1"/>
                    </a:solidFill>
                    <a:latin typeface="Arial Black" panose="020B0604020202020204" pitchFamily="34" charset="0"/>
                    <a:ea typeface="+mn-ea"/>
                    <a:cs typeface="Arial Black" panose="020B0604020202020204" pitchFamily="34" charset="0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[1]Quad_UP_STATS!$H$39:$H$42</c:f>
              <c:strCache>
                <c:ptCount val="4"/>
                <c:pt idx="0">
                  <c:v>1st</c:v>
                </c:pt>
                <c:pt idx="1">
                  <c:v>2nd</c:v>
                </c:pt>
                <c:pt idx="2">
                  <c:v>3rd</c:v>
                </c:pt>
                <c:pt idx="3">
                  <c:v>4th</c:v>
                </c:pt>
              </c:strCache>
            </c:strRef>
          </c:cat>
          <c:val>
            <c:numRef>
              <c:f>[1]Quad_UP_STATS!$J$39:$J$42</c:f>
              <c:numCache>
                <c:formatCode>General</c:formatCode>
                <c:ptCount val="4"/>
                <c:pt idx="0">
                  <c:v>0.58407079646017701</c:v>
                </c:pt>
                <c:pt idx="1">
                  <c:v>1.1150442477876106</c:v>
                </c:pt>
                <c:pt idx="2">
                  <c:v>0.66371681415929207</c:v>
                </c:pt>
                <c:pt idx="3">
                  <c:v>0.63716814159292035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0A4C-0D4E-95E0-2EB3A45F1028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800" b="1" i="0">
          <a:solidFill>
            <a:schemeClr val="tx1"/>
          </a:solidFill>
          <a:latin typeface="Arial Black" panose="020B0604020202020204" pitchFamily="34" charset="0"/>
          <a:cs typeface="Arial Black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tx>
            <c:strRef>
              <c:f>[1]Quad_UP_STATS!$M$38</c:f>
              <c:strCache>
                <c:ptCount val="1"/>
                <c:pt idx="0">
                  <c:v>#OBS</c:v>
                </c:pt>
              </c:strCache>
            </c:strRef>
          </c:tx>
          <c:dPt>
            <c:idx val="0"/>
            <c:bubble3D val="0"/>
            <c:spPr>
              <a:solidFill>
                <a:srgbClr val="00FF7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0BB2-8449-8967-7E65E1C5D996}"/>
              </c:ext>
            </c:extLst>
          </c:dPt>
          <c:dPt>
            <c:idx val="1"/>
            <c:bubble3D val="0"/>
            <c:spPr>
              <a:solidFill>
                <a:srgbClr val="1E90F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0BB2-8449-8967-7E65E1C5D996}"/>
              </c:ext>
            </c:extLst>
          </c:dPt>
          <c:dPt>
            <c:idx val="2"/>
            <c:bubble3D val="0"/>
            <c:spPr>
              <a:solidFill>
                <a:srgbClr val="8A2BE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0BB2-8449-8967-7E65E1C5D996}"/>
              </c:ext>
            </c:extLst>
          </c:dPt>
          <c:dPt>
            <c:idx val="3"/>
            <c:bubble3D val="0"/>
            <c:spPr>
              <a:solidFill>
                <a:srgbClr val="FF0000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0BB2-8449-8967-7E65E1C5D996}"/>
              </c:ext>
            </c:extLst>
          </c:dPt>
          <c:dLbls>
            <c:dLbl>
              <c:idx val="0"/>
              <c:layout>
                <c:manualLayout>
                  <c:x val="-1.9017186207888396E-2"/>
                  <c:y val="8.7530074365703894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BB2-8449-8967-7E65E1C5D996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BB2-8449-8967-7E65E1C5D996}"/>
                </c:ext>
              </c:extLst>
            </c:dLbl>
            <c:dLbl>
              <c:idx val="2"/>
              <c:layout>
                <c:manualLayout>
                  <c:x val="-5.3237394983161421E-2"/>
                  <c:y val="1.7698764216972879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BB2-8449-8967-7E65E1C5D996}"/>
                </c:ext>
              </c:extLst>
            </c:dLbl>
            <c:dLbl>
              <c:idx val="3"/>
              <c:layout>
                <c:manualLayout>
                  <c:x val="9.8698150744855453E-2"/>
                  <c:y val="9.572704779090113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0BB2-8449-8967-7E65E1C5D99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800" b="1" i="0" u="none" strike="noStrike" kern="1200" baseline="0">
                    <a:solidFill>
                      <a:schemeClr val="tx1"/>
                    </a:solidFill>
                    <a:latin typeface="Arial Black" panose="020B0604020202020204" pitchFamily="34" charset="0"/>
                    <a:ea typeface="+mn-ea"/>
                    <a:cs typeface="Arial Black" panose="020B0604020202020204" pitchFamily="34" charset="0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[1]Quad_UP_STATS!$L$39:$L$42</c:f>
              <c:strCache>
                <c:ptCount val="4"/>
                <c:pt idx="0">
                  <c:v>1st</c:v>
                </c:pt>
                <c:pt idx="1">
                  <c:v>2nd</c:v>
                </c:pt>
                <c:pt idx="2">
                  <c:v>3rd</c:v>
                </c:pt>
                <c:pt idx="3">
                  <c:v>4th</c:v>
                </c:pt>
              </c:strCache>
            </c:strRef>
          </c:cat>
          <c:val>
            <c:numRef>
              <c:f>[1]Quad_UP_STATS!$M$39:$M$42</c:f>
              <c:numCache>
                <c:formatCode>General</c:formatCode>
                <c:ptCount val="4"/>
                <c:pt idx="0">
                  <c:v>3</c:v>
                </c:pt>
                <c:pt idx="1">
                  <c:v>0</c:v>
                </c:pt>
                <c:pt idx="2">
                  <c:v>6</c:v>
                </c:pt>
                <c:pt idx="3">
                  <c:v>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0BB2-8449-8967-7E65E1C5D996}"/>
            </c:ext>
          </c:extLst>
        </c:ser>
        <c:ser>
          <c:idx val="1"/>
          <c:order val="1"/>
          <c:tx>
            <c:strRef>
              <c:f>[1]Quad_UP_STATS!$N$38</c:f>
              <c:strCache>
                <c:ptCount val="1"/>
                <c:pt idx="0">
                  <c:v>#EXP</c:v>
                </c:pt>
              </c:strCache>
            </c:strRef>
          </c:tx>
          <c:dPt>
            <c:idx val="0"/>
            <c:bubble3D val="0"/>
            <c:spPr>
              <a:solidFill>
                <a:srgbClr val="00FF7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A-0BB2-8449-8967-7E65E1C5D996}"/>
              </c:ext>
            </c:extLst>
          </c:dPt>
          <c:dPt>
            <c:idx val="1"/>
            <c:bubble3D val="0"/>
            <c:spPr>
              <a:solidFill>
                <a:srgbClr val="1E90F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C-0BB2-8449-8967-7E65E1C5D996}"/>
              </c:ext>
            </c:extLst>
          </c:dPt>
          <c:dPt>
            <c:idx val="2"/>
            <c:bubble3D val="0"/>
            <c:spPr>
              <a:solidFill>
                <a:srgbClr val="8A2BE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E-0BB2-8449-8967-7E65E1C5D996}"/>
              </c:ext>
            </c:extLst>
          </c:dPt>
          <c:dPt>
            <c:idx val="3"/>
            <c:bubble3D val="0"/>
            <c:spPr>
              <a:solidFill>
                <a:srgbClr val="FF0000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10-0BB2-8449-8967-7E65E1C5D996}"/>
              </c:ext>
            </c:extLst>
          </c:dPt>
          <c:dLbls>
            <c:dLbl>
              <c:idx val="0"/>
              <c:layout>
                <c:manualLayout>
                  <c:x val="2.2708505614880262E-2"/>
                  <c:y val="-1.7481750328084009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0BB2-8449-8967-7E65E1C5D996}"/>
                </c:ext>
              </c:extLst>
            </c:dLbl>
            <c:dLbl>
              <c:idx val="1"/>
              <c:layout>
                <c:manualLayout>
                  <c:x val="1.1310358465465789E-2"/>
                  <c:y val="2.6089854002624591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0BB2-8449-8967-7E65E1C5D996}"/>
                </c:ext>
              </c:extLst>
            </c:dLbl>
            <c:dLbl>
              <c:idx val="2"/>
              <c:layout>
                <c:manualLayout>
                  <c:x val="-3.0441400304414022E-2"/>
                  <c:y val="4.340277777777778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0BB2-8449-8967-7E65E1C5D996}"/>
                </c:ext>
              </c:extLst>
            </c:dLbl>
            <c:dLbl>
              <c:idx val="3"/>
              <c:layout>
                <c:manualLayout>
                  <c:x val="-1.518567930655253E-2"/>
                  <c:y val="-1.3093161452083153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0BB2-8449-8967-7E65E1C5D99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800" b="1" i="0" u="none" strike="noStrike" kern="1200" baseline="0">
                    <a:solidFill>
                      <a:schemeClr val="tx1"/>
                    </a:solidFill>
                    <a:latin typeface="Arial Black" panose="020B0604020202020204" pitchFamily="34" charset="0"/>
                    <a:ea typeface="+mn-ea"/>
                    <a:cs typeface="Arial Black" panose="020B0604020202020204" pitchFamily="34" charset="0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[1]Quad_UP_STATS!$L$39:$L$42</c:f>
              <c:strCache>
                <c:ptCount val="4"/>
                <c:pt idx="0">
                  <c:v>1st</c:v>
                </c:pt>
                <c:pt idx="1">
                  <c:v>2nd</c:v>
                </c:pt>
                <c:pt idx="2">
                  <c:v>3rd</c:v>
                </c:pt>
                <c:pt idx="3">
                  <c:v>4th</c:v>
                </c:pt>
              </c:strCache>
            </c:strRef>
          </c:cat>
          <c:val>
            <c:numRef>
              <c:f>[1]Quad_UP_STATS!$N$39:$N$42</c:f>
              <c:numCache>
                <c:formatCode>General</c:formatCode>
                <c:ptCount val="4"/>
                <c:pt idx="0">
                  <c:v>4.4778761061946906</c:v>
                </c:pt>
                <c:pt idx="1">
                  <c:v>8.5486725663716818</c:v>
                </c:pt>
                <c:pt idx="2">
                  <c:v>5.0884955752212395</c:v>
                </c:pt>
                <c:pt idx="3">
                  <c:v>4.884955752212389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0BB2-8449-8967-7E65E1C5D996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800" b="1" i="0">
          <a:solidFill>
            <a:schemeClr val="tx1"/>
          </a:solidFill>
          <a:latin typeface="Arial Black" panose="020B0604020202020204" pitchFamily="34" charset="0"/>
          <a:cs typeface="Arial Black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tx>
            <c:strRef>
              <c:f>[1]Quad_UP_STATS!$Q$38</c:f>
              <c:strCache>
                <c:ptCount val="1"/>
                <c:pt idx="0">
                  <c:v>#OBS</c:v>
                </c:pt>
              </c:strCache>
            </c:strRef>
          </c:tx>
          <c:dPt>
            <c:idx val="0"/>
            <c:bubble3D val="0"/>
            <c:spPr>
              <a:solidFill>
                <a:srgbClr val="00FF7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2724-654B-9B54-683BF25B01EB}"/>
              </c:ext>
            </c:extLst>
          </c:dPt>
          <c:dPt>
            <c:idx val="1"/>
            <c:bubble3D val="0"/>
            <c:spPr>
              <a:solidFill>
                <a:srgbClr val="1E90F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2724-654B-9B54-683BF25B01EB}"/>
              </c:ext>
            </c:extLst>
          </c:dPt>
          <c:dPt>
            <c:idx val="2"/>
            <c:bubble3D val="0"/>
            <c:spPr>
              <a:solidFill>
                <a:srgbClr val="8A2BE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2724-654B-9B54-683BF25B01EB}"/>
              </c:ext>
            </c:extLst>
          </c:dPt>
          <c:dPt>
            <c:idx val="3"/>
            <c:bubble3D val="0"/>
            <c:spPr>
              <a:solidFill>
                <a:srgbClr val="FF0000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2724-654B-9B54-683BF25B01EB}"/>
              </c:ext>
            </c:extLst>
          </c:dPt>
          <c:dLbls>
            <c:dLbl>
              <c:idx val="0"/>
              <c:layout>
                <c:manualLayout>
                  <c:x val="-2.654004722012495E-2"/>
                  <c:y val="2.1749576224846894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2724-654B-9B54-683BF25B01EB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2724-654B-9B54-683BF25B01EB}"/>
                </c:ext>
              </c:extLst>
            </c:dLbl>
            <c:dLbl>
              <c:idx val="2"/>
              <c:layout>
                <c:manualLayout>
                  <c:x val="-2.6618847301621614E-2"/>
                  <c:y val="-1.724047189413831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2724-654B-9B54-683BF25B01EB}"/>
                </c:ext>
              </c:extLst>
            </c:dLbl>
            <c:dLbl>
              <c:idx val="3"/>
              <c:layout>
                <c:manualLayout>
                  <c:x val="3.4071597214731721E-2"/>
                  <c:y val="-8.4635416666667459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2724-654B-9B54-683BF25B01E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800" b="1" i="0" u="none" strike="noStrike" kern="1200" baseline="0">
                    <a:solidFill>
                      <a:schemeClr val="tx1"/>
                    </a:solidFill>
                    <a:latin typeface="Arial Black" panose="020B0604020202020204" pitchFamily="34" charset="0"/>
                    <a:ea typeface="+mn-ea"/>
                    <a:cs typeface="Arial Black" panose="020B0604020202020204" pitchFamily="34" charset="0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[1]Quad_UP_STATS!$P$39:$P$42</c:f>
              <c:strCache>
                <c:ptCount val="4"/>
                <c:pt idx="0">
                  <c:v>1st</c:v>
                </c:pt>
                <c:pt idx="1">
                  <c:v>2nd</c:v>
                </c:pt>
                <c:pt idx="2">
                  <c:v>3rd</c:v>
                </c:pt>
                <c:pt idx="3">
                  <c:v>4th</c:v>
                </c:pt>
              </c:strCache>
            </c:strRef>
          </c:cat>
          <c:val>
            <c:numRef>
              <c:f>[1]Quad_UP_STATS!$Q$39:$Q$42</c:f>
              <c:numCache>
                <c:formatCode>General</c:formatCode>
                <c:ptCount val="4"/>
                <c:pt idx="0">
                  <c:v>4</c:v>
                </c:pt>
                <c:pt idx="1">
                  <c:v>0</c:v>
                </c:pt>
                <c:pt idx="2">
                  <c:v>3</c:v>
                </c:pt>
                <c:pt idx="3">
                  <c:v>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2724-654B-9B54-683BF25B01EB}"/>
            </c:ext>
          </c:extLst>
        </c:ser>
        <c:ser>
          <c:idx val="1"/>
          <c:order val="1"/>
          <c:tx>
            <c:strRef>
              <c:f>[1]Quad_UP_STATS!$R$38</c:f>
              <c:strCache>
                <c:ptCount val="1"/>
                <c:pt idx="0">
                  <c:v>#EXP</c:v>
                </c:pt>
              </c:strCache>
            </c:strRef>
          </c:tx>
          <c:dPt>
            <c:idx val="0"/>
            <c:bubble3D val="0"/>
            <c:spPr>
              <a:solidFill>
                <a:srgbClr val="00FF7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A-2724-654B-9B54-683BF25B01EB}"/>
              </c:ext>
            </c:extLst>
          </c:dPt>
          <c:dPt>
            <c:idx val="1"/>
            <c:bubble3D val="0"/>
            <c:spPr>
              <a:solidFill>
                <a:srgbClr val="1E90F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C-2724-654B-9B54-683BF25B01EB}"/>
              </c:ext>
            </c:extLst>
          </c:dPt>
          <c:dPt>
            <c:idx val="2"/>
            <c:bubble3D val="0"/>
            <c:spPr>
              <a:solidFill>
                <a:srgbClr val="8A2BE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E-2724-654B-9B54-683BF25B01EB}"/>
              </c:ext>
            </c:extLst>
          </c:dPt>
          <c:dPt>
            <c:idx val="3"/>
            <c:bubble3D val="0"/>
            <c:spPr>
              <a:solidFill>
                <a:srgbClr val="FF0000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10-2724-654B-9B54-683BF25B01EB}"/>
              </c:ext>
            </c:extLst>
          </c:dPt>
          <c:dLbls>
            <c:dLbl>
              <c:idx val="0"/>
              <c:layout>
                <c:manualLayout>
                  <c:x val="1.892969714402138E-2"/>
                  <c:y val="-8.7769302274715664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2724-654B-9B54-683BF25B01EB}"/>
                </c:ext>
              </c:extLst>
            </c:dLbl>
            <c:dLbl>
              <c:idx val="1"/>
              <c:layout>
                <c:manualLayout>
                  <c:x val="1.5133211088339985E-2"/>
                  <c:y val="3.0526506452318459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2724-654B-9B54-683BF25B01EB}"/>
                </c:ext>
              </c:extLst>
            </c:dLbl>
            <c:dLbl>
              <c:idx val="2"/>
              <c:layout>
                <c:manualLayout>
                  <c:x val="-2.2725883579621041E-2"/>
                  <c:y val="2.1701388888888888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2724-654B-9B54-683BF25B01EB}"/>
                </c:ext>
              </c:extLst>
            </c:dLbl>
            <c:dLbl>
              <c:idx val="3"/>
              <c:layout>
                <c:manualLayout>
                  <c:x val="-1.8982099133190697E-2"/>
                  <c:y val="-1.3093161452083153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2724-654B-9B54-683BF25B01E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800" b="1" i="0" u="none" strike="noStrike" kern="1200" baseline="0">
                    <a:solidFill>
                      <a:schemeClr val="tx1"/>
                    </a:solidFill>
                    <a:latin typeface="Arial Black" panose="020B0604020202020204" pitchFamily="34" charset="0"/>
                    <a:ea typeface="+mn-ea"/>
                    <a:cs typeface="Arial Black" panose="020B0604020202020204" pitchFamily="34" charset="0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[1]Quad_UP_STATS!$P$39:$P$42</c:f>
              <c:strCache>
                <c:ptCount val="4"/>
                <c:pt idx="0">
                  <c:v>1st</c:v>
                </c:pt>
                <c:pt idx="1">
                  <c:v>2nd</c:v>
                </c:pt>
                <c:pt idx="2">
                  <c:v>3rd</c:v>
                </c:pt>
                <c:pt idx="3">
                  <c:v>4th</c:v>
                </c:pt>
              </c:strCache>
            </c:strRef>
          </c:cat>
          <c:val>
            <c:numRef>
              <c:f>[1]Quad_UP_STATS!$R$39:$R$42</c:f>
              <c:numCache>
                <c:formatCode>General</c:formatCode>
                <c:ptCount val="4"/>
                <c:pt idx="0">
                  <c:v>3.8938053097345131</c:v>
                </c:pt>
                <c:pt idx="1">
                  <c:v>7.4336283185840717</c:v>
                </c:pt>
                <c:pt idx="2">
                  <c:v>4.4247787610619476</c:v>
                </c:pt>
                <c:pt idx="3">
                  <c:v>4.2477876106194685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2724-654B-9B54-683BF25B01EB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800" b="1" i="0">
          <a:solidFill>
            <a:schemeClr val="tx1"/>
          </a:solidFill>
          <a:latin typeface="Arial Black" panose="020B0604020202020204" pitchFamily="34" charset="0"/>
          <a:cs typeface="Arial Black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tx>
            <c:strRef>
              <c:f>[1]Quad_UP_STATS!$AC$38</c:f>
              <c:strCache>
                <c:ptCount val="1"/>
                <c:pt idx="0">
                  <c:v>#OBS</c:v>
                </c:pt>
              </c:strCache>
            </c:strRef>
          </c:tx>
          <c:dPt>
            <c:idx val="0"/>
            <c:bubble3D val="0"/>
            <c:spPr>
              <a:solidFill>
                <a:srgbClr val="00FF7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02F7-1B43-B303-F2581B75709D}"/>
              </c:ext>
            </c:extLst>
          </c:dPt>
          <c:dPt>
            <c:idx val="1"/>
            <c:bubble3D val="0"/>
            <c:spPr>
              <a:solidFill>
                <a:srgbClr val="1E90F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02F7-1B43-B303-F2581B75709D}"/>
              </c:ext>
            </c:extLst>
          </c:dPt>
          <c:dPt>
            <c:idx val="2"/>
            <c:bubble3D val="0"/>
            <c:spPr>
              <a:solidFill>
                <a:srgbClr val="8A2BE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02F7-1B43-B303-F2581B75709D}"/>
              </c:ext>
            </c:extLst>
          </c:dPt>
          <c:dPt>
            <c:idx val="3"/>
            <c:bubble3D val="0"/>
            <c:spPr>
              <a:solidFill>
                <a:srgbClr val="FF0000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02F7-1B43-B303-F2581B75709D}"/>
              </c:ext>
            </c:extLst>
          </c:dPt>
          <c:dLbls>
            <c:dLbl>
              <c:idx val="0"/>
              <c:layout>
                <c:manualLayout>
                  <c:x val="-3.8144529924233624E-2"/>
                  <c:y val="1.73804036632964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2F7-1B43-B303-F2581B75709D}"/>
                </c:ext>
              </c:extLst>
            </c:dLbl>
            <c:dLbl>
              <c:idx val="1"/>
              <c:layout>
                <c:manualLayout>
                  <c:x val="0"/>
                  <c:y val="-8.728774301388768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2F7-1B43-B303-F2581B75709D}"/>
                </c:ext>
              </c:extLst>
            </c:dLbl>
            <c:dLbl>
              <c:idx val="2"/>
              <c:layout>
                <c:manualLayout>
                  <c:x val="3.0407497712829922E-2"/>
                  <c:y val="-1.7438224297530613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2F7-1B43-B303-F2581B75709D}"/>
                </c:ext>
              </c:extLst>
            </c:dLbl>
            <c:dLbl>
              <c:idx val="3"/>
              <c:layout>
                <c:manualLayout>
                  <c:x val="4.9263209871203646E-2"/>
                  <c:y val="-1.9159500101311475E-5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02F7-1B43-B303-F2581B75709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800" b="1" i="0" u="none" strike="noStrike" kern="1200" baseline="0">
                    <a:solidFill>
                      <a:schemeClr val="tx1"/>
                    </a:solidFill>
                    <a:latin typeface="Arial Black" panose="020B0604020202020204" pitchFamily="34" charset="0"/>
                    <a:ea typeface="+mn-ea"/>
                    <a:cs typeface="Arial Black" panose="020B0604020202020204" pitchFamily="34" charset="0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[1]Quad_UP_STATS!$AB$39:$AB$42</c:f>
              <c:strCache>
                <c:ptCount val="4"/>
                <c:pt idx="0">
                  <c:v>1st</c:v>
                </c:pt>
                <c:pt idx="1">
                  <c:v>2nd</c:v>
                </c:pt>
                <c:pt idx="2">
                  <c:v>3rd</c:v>
                </c:pt>
                <c:pt idx="3">
                  <c:v>4th</c:v>
                </c:pt>
              </c:strCache>
            </c:strRef>
          </c:cat>
          <c:val>
            <c:numRef>
              <c:f>[1]Quad_UP_STATS!$AC$39:$AC$42</c:f>
              <c:numCache>
                <c:formatCode>General</c:formatCode>
                <c:ptCount val="4"/>
                <c:pt idx="0">
                  <c:v>5</c:v>
                </c:pt>
                <c:pt idx="1">
                  <c:v>2</c:v>
                </c:pt>
                <c:pt idx="2">
                  <c:v>3</c:v>
                </c:pt>
                <c:pt idx="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02F7-1B43-B303-F2581B75709D}"/>
            </c:ext>
          </c:extLst>
        </c:ser>
        <c:ser>
          <c:idx val="1"/>
          <c:order val="1"/>
          <c:tx>
            <c:strRef>
              <c:f>[1]Quad_UP_STATS!$AD$38</c:f>
              <c:strCache>
                <c:ptCount val="1"/>
                <c:pt idx="0">
                  <c:v>#EXP</c:v>
                </c:pt>
              </c:strCache>
            </c:strRef>
          </c:tx>
          <c:dPt>
            <c:idx val="0"/>
            <c:bubble3D val="0"/>
            <c:spPr>
              <a:solidFill>
                <a:srgbClr val="00FF7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A-02F7-1B43-B303-F2581B75709D}"/>
              </c:ext>
            </c:extLst>
          </c:dPt>
          <c:dPt>
            <c:idx val="1"/>
            <c:bubble3D val="0"/>
            <c:spPr>
              <a:solidFill>
                <a:srgbClr val="1E90F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C-02F7-1B43-B303-F2581B75709D}"/>
              </c:ext>
            </c:extLst>
          </c:dPt>
          <c:dPt>
            <c:idx val="2"/>
            <c:bubble3D val="0"/>
            <c:spPr>
              <a:solidFill>
                <a:srgbClr val="8A2BE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E-02F7-1B43-B303-F2581B75709D}"/>
              </c:ext>
            </c:extLst>
          </c:dPt>
          <c:dPt>
            <c:idx val="3"/>
            <c:bubble3D val="0"/>
            <c:spPr>
              <a:solidFill>
                <a:srgbClr val="FF0000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10-02F7-1B43-B303-F2581B75709D}"/>
              </c:ext>
            </c:extLst>
          </c:dPt>
          <c:dLbls>
            <c:dLbl>
              <c:idx val="0"/>
              <c:layout>
                <c:manualLayout>
                  <c:x val="1.8982099133190662E-2"/>
                  <c:y val="-2.6186322904166306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02F7-1B43-B303-F2581B75709D}"/>
                </c:ext>
              </c:extLst>
            </c:dLbl>
            <c:dLbl>
              <c:idx val="1"/>
              <c:layout>
                <c:manualLayout>
                  <c:x val="3.0389476675070477E-2"/>
                  <c:y val="2.6282728531780136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02F7-1B43-B303-F2581B75709D}"/>
                </c:ext>
              </c:extLst>
            </c:dLbl>
            <c:dLbl>
              <c:idx val="2"/>
              <c:layout>
                <c:manualLayout>
                  <c:x val="4.5557037919657595E-2"/>
                  <c:y val="7.8558968712498831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02F7-1B43-B303-F2581B75709D}"/>
                </c:ext>
              </c:extLst>
            </c:dLbl>
            <c:dLbl>
              <c:idx val="3"/>
              <c:layout>
                <c:manualLayout>
                  <c:x val="-2.2778518959828797E-2"/>
                  <c:y val="-1.3093161452083153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02F7-1B43-B303-F2581B75709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800" b="1" i="0" u="none" strike="noStrike" kern="1200" baseline="0">
                    <a:solidFill>
                      <a:schemeClr val="tx1"/>
                    </a:solidFill>
                    <a:latin typeface="Arial Black" panose="020B0604020202020204" pitchFamily="34" charset="0"/>
                    <a:ea typeface="+mn-ea"/>
                    <a:cs typeface="Arial Black" panose="020B0604020202020204" pitchFamily="34" charset="0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[1]Quad_UP_STATS!$AB$39:$AB$42</c:f>
              <c:strCache>
                <c:ptCount val="4"/>
                <c:pt idx="0">
                  <c:v>1st</c:v>
                </c:pt>
                <c:pt idx="1">
                  <c:v>2nd</c:v>
                </c:pt>
                <c:pt idx="2">
                  <c:v>3rd</c:v>
                </c:pt>
                <c:pt idx="3">
                  <c:v>4th</c:v>
                </c:pt>
              </c:strCache>
            </c:strRef>
          </c:cat>
          <c:val>
            <c:numRef>
              <c:f>[1]Quad_UP_STATS!$AD$39:$AD$42</c:f>
              <c:numCache>
                <c:formatCode>General</c:formatCode>
                <c:ptCount val="4"/>
                <c:pt idx="0">
                  <c:v>2.336283185840708</c:v>
                </c:pt>
                <c:pt idx="1">
                  <c:v>4.4601769911504423</c:v>
                </c:pt>
                <c:pt idx="2">
                  <c:v>2.6548672566371683</c:v>
                </c:pt>
                <c:pt idx="3">
                  <c:v>2.5486725663716814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02F7-1B43-B303-F2581B75709D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800" b="1" i="0">
          <a:solidFill>
            <a:schemeClr val="tx1"/>
          </a:solidFill>
          <a:latin typeface="Arial Black" panose="020B0604020202020204" pitchFamily="34" charset="0"/>
          <a:cs typeface="Arial Black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tx>
            <c:strRef>
              <c:f>[1]Quad_UP_STATS!$U$38</c:f>
              <c:strCache>
                <c:ptCount val="1"/>
                <c:pt idx="0">
                  <c:v>#OBS</c:v>
                </c:pt>
              </c:strCache>
            </c:strRef>
          </c:tx>
          <c:dPt>
            <c:idx val="0"/>
            <c:bubble3D val="0"/>
            <c:spPr>
              <a:solidFill>
                <a:srgbClr val="00FF7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3C71-3448-9473-2CCED1713EC6}"/>
              </c:ext>
            </c:extLst>
          </c:dPt>
          <c:dPt>
            <c:idx val="1"/>
            <c:bubble3D val="0"/>
            <c:spPr>
              <a:solidFill>
                <a:srgbClr val="1E90F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3C71-3448-9473-2CCED1713EC6}"/>
              </c:ext>
            </c:extLst>
          </c:dPt>
          <c:dPt>
            <c:idx val="2"/>
            <c:bubble3D val="0"/>
            <c:spPr>
              <a:solidFill>
                <a:srgbClr val="8A2BE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3C71-3448-9473-2CCED1713EC6}"/>
              </c:ext>
            </c:extLst>
          </c:dPt>
          <c:dPt>
            <c:idx val="3"/>
            <c:bubble3D val="0"/>
            <c:spPr>
              <a:solidFill>
                <a:srgbClr val="FF0000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3C71-3448-9473-2CCED1713EC6}"/>
              </c:ext>
            </c:extLst>
          </c:dPt>
          <c:dLbls>
            <c:dLbl>
              <c:idx val="0"/>
              <c:layout>
                <c:manualLayout>
                  <c:x val="-4.9734521706120201E-2"/>
                  <c:y val="-1.4515277686317555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C71-3448-9473-2CCED1713EC6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C71-3448-9473-2CCED1713EC6}"/>
                </c:ext>
              </c:extLst>
            </c:dLbl>
            <c:dLbl>
              <c:idx val="2"/>
              <c:layout>
                <c:manualLayout>
                  <c:x val="1.531784221054555E-2"/>
                  <c:y val="8.1426256040634203E-17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3C71-3448-9473-2CCED1713EC6}"/>
                </c:ext>
              </c:extLst>
            </c:dLbl>
            <c:dLbl>
              <c:idx val="3"/>
              <c:layout>
                <c:manualLayout>
                  <c:x val="5.7441908289545811E-2"/>
                  <c:y val="1.3324450366422385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3C71-3448-9473-2CCED1713EC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800" b="1" i="0" u="none" strike="noStrike" kern="1200" baseline="0">
                    <a:solidFill>
                      <a:schemeClr val="tx1"/>
                    </a:solidFill>
                    <a:latin typeface="Arial Black" panose="020B0604020202020204" pitchFamily="34" charset="0"/>
                    <a:ea typeface="+mn-ea"/>
                    <a:cs typeface="Arial Black" panose="020B0604020202020204" pitchFamily="34" charset="0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[1]Quad_UP_STATS!$T$39:$T$42</c:f>
              <c:strCache>
                <c:ptCount val="4"/>
                <c:pt idx="0">
                  <c:v>1st</c:v>
                </c:pt>
                <c:pt idx="1">
                  <c:v>2nd</c:v>
                </c:pt>
                <c:pt idx="2">
                  <c:v>3rd</c:v>
                </c:pt>
                <c:pt idx="3">
                  <c:v>4th</c:v>
                </c:pt>
              </c:strCache>
            </c:strRef>
          </c:cat>
          <c:val>
            <c:numRef>
              <c:f>[1]Quad_UP_STATS!$U$39:$U$42</c:f>
              <c:numCache>
                <c:formatCode>General</c:formatCode>
                <c:ptCount val="4"/>
                <c:pt idx="0">
                  <c:v>7</c:v>
                </c:pt>
                <c:pt idx="1">
                  <c:v>0</c:v>
                </c:pt>
                <c:pt idx="2">
                  <c:v>2</c:v>
                </c:pt>
                <c:pt idx="3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3C71-3448-9473-2CCED1713EC6}"/>
            </c:ext>
          </c:extLst>
        </c:ser>
        <c:ser>
          <c:idx val="1"/>
          <c:order val="1"/>
          <c:tx>
            <c:strRef>
              <c:f>[1]Quad_UP_STATS!$V$38</c:f>
              <c:strCache>
                <c:ptCount val="1"/>
                <c:pt idx="0">
                  <c:v>#EXP</c:v>
                </c:pt>
              </c:strCache>
            </c:strRef>
          </c:tx>
          <c:dPt>
            <c:idx val="0"/>
            <c:bubble3D val="0"/>
            <c:spPr>
              <a:solidFill>
                <a:srgbClr val="00FF7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A-3C71-3448-9473-2CCED1713EC6}"/>
              </c:ext>
            </c:extLst>
          </c:dPt>
          <c:dPt>
            <c:idx val="1"/>
            <c:bubble3D val="0"/>
            <c:spPr>
              <a:solidFill>
                <a:srgbClr val="1E90F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C-3C71-3448-9473-2CCED1713EC6}"/>
              </c:ext>
            </c:extLst>
          </c:dPt>
          <c:dPt>
            <c:idx val="2"/>
            <c:bubble3D val="0"/>
            <c:spPr>
              <a:solidFill>
                <a:srgbClr val="8A2BE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E-3C71-3448-9473-2CCED1713EC6}"/>
              </c:ext>
            </c:extLst>
          </c:dPt>
          <c:dPt>
            <c:idx val="3"/>
            <c:bubble3D val="0"/>
            <c:spPr>
              <a:solidFill>
                <a:srgbClr val="FF0000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10-3C71-3448-9473-2CCED1713EC6}"/>
              </c:ext>
            </c:extLst>
          </c:dPt>
          <c:dLbls>
            <c:dLbl>
              <c:idx val="0"/>
              <c:layout>
                <c:manualLayout>
                  <c:x val="3.4465144973727491E-2"/>
                  <c:y val="-4.4414834554741284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3C71-3448-9473-2CCED1713EC6}"/>
                </c:ext>
              </c:extLst>
            </c:dLbl>
            <c:dLbl>
              <c:idx val="1"/>
              <c:layout>
                <c:manualLayout>
                  <c:x val="2.2976763315818327E-2"/>
                  <c:y val="2.220741727737064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3C71-3448-9473-2CCED1713EC6}"/>
                </c:ext>
              </c:extLst>
            </c:dLbl>
            <c:dLbl>
              <c:idx val="2"/>
              <c:layout>
                <c:manualLayout>
                  <c:x val="-3.0635684421091099E-2"/>
                  <c:y val="1.7765933821896514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3C71-3448-9473-2CCED1713EC6}"/>
                </c:ext>
              </c:extLst>
            </c:dLbl>
            <c:dLbl>
              <c:idx val="3"/>
              <c:layout>
                <c:manualLayout>
                  <c:x val="-3.8294605526363874E-3"/>
                  <c:y val="-2.6648900732844791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3C71-3448-9473-2CCED1713EC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800" b="1" i="0" u="none" strike="noStrike" kern="1200" baseline="0">
                    <a:solidFill>
                      <a:schemeClr val="tx1"/>
                    </a:solidFill>
                    <a:latin typeface="Arial Black" panose="020B0604020202020204" pitchFamily="34" charset="0"/>
                    <a:ea typeface="+mn-ea"/>
                    <a:cs typeface="Arial Black" panose="020B0604020202020204" pitchFamily="34" charset="0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[1]Quad_UP_STATS!$T$39:$T$42</c:f>
              <c:strCache>
                <c:ptCount val="4"/>
                <c:pt idx="0">
                  <c:v>1st</c:v>
                </c:pt>
                <c:pt idx="1">
                  <c:v>2nd</c:v>
                </c:pt>
                <c:pt idx="2">
                  <c:v>3rd</c:v>
                </c:pt>
                <c:pt idx="3">
                  <c:v>4th</c:v>
                </c:pt>
              </c:strCache>
            </c:strRef>
          </c:cat>
          <c:val>
            <c:numRef>
              <c:f>[1]Quad_UP_STATS!$V$39:$V$42</c:f>
              <c:numCache>
                <c:formatCode>General</c:formatCode>
                <c:ptCount val="4"/>
                <c:pt idx="0">
                  <c:v>2.9203539823008851</c:v>
                </c:pt>
                <c:pt idx="1">
                  <c:v>5.5752212389380533</c:v>
                </c:pt>
                <c:pt idx="2">
                  <c:v>3.3185840707964602</c:v>
                </c:pt>
                <c:pt idx="3">
                  <c:v>3.1858407079646018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3C71-3448-9473-2CCED1713EC6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800" b="1" i="0">
          <a:solidFill>
            <a:schemeClr val="tx1"/>
          </a:solidFill>
          <a:latin typeface="Arial Black" panose="020B0604020202020204" pitchFamily="34" charset="0"/>
          <a:cs typeface="Arial Black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tx>
            <c:strRef>
              <c:f>[1]Quad_UP_STATS!$AH$38</c:f>
              <c:strCache>
                <c:ptCount val="1"/>
                <c:pt idx="0">
                  <c:v>#EXP</c:v>
                </c:pt>
              </c:strCache>
            </c:strRef>
          </c:tx>
          <c:spPr>
            <a:solidFill>
              <a:srgbClr val="00FF7F"/>
            </a:solidFill>
          </c:spPr>
          <c:dPt>
            <c:idx val="0"/>
            <c:bubble3D val="0"/>
            <c:spPr>
              <a:solidFill>
                <a:srgbClr val="00FF7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D448-E84A-8852-AB08CDB7B9A0}"/>
              </c:ext>
            </c:extLst>
          </c:dPt>
          <c:dPt>
            <c:idx val="1"/>
            <c:bubble3D val="0"/>
            <c:spPr>
              <a:solidFill>
                <a:srgbClr val="1E90F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D448-E84A-8852-AB08CDB7B9A0}"/>
              </c:ext>
            </c:extLst>
          </c:dPt>
          <c:dPt>
            <c:idx val="2"/>
            <c:bubble3D val="0"/>
            <c:spPr>
              <a:solidFill>
                <a:srgbClr val="8A2BE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D448-E84A-8852-AB08CDB7B9A0}"/>
              </c:ext>
            </c:extLst>
          </c:dPt>
          <c:dPt>
            <c:idx val="3"/>
            <c:bubble3D val="0"/>
            <c:spPr>
              <a:solidFill>
                <a:srgbClr val="FF0000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D448-E84A-8852-AB08CDB7B9A0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800" b="1" i="0" u="none" strike="noStrike" kern="1200" baseline="0">
                    <a:solidFill>
                      <a:schemeClr val="tx1"/>
                    </a:solidFill>
                    <a:latin typeface="Arial Black" panose="020B0604020202020204" pitchFamily="34" charset="0"/>
                    <a:ea typeface="+mn-ea"/>
                    <a:cs typeface="Arial Black" panose="020B0604020202020204" pitchFamily="34" charset="0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[1]Quad_UP_STATS!$AF$39:$AF$42</c:f>
              <c:strCache>
                <c:ptCount val="4"/>
                <c:pt idx="0">
                  <c:v>1st</c:v>
                </c:pt>
                <c:pt idx="1">
                  <c:v>2nd</c:v>
                </c:pt>
                <c:pt idx="2">
                  <c:v>3rd</c:v>
                </c:pt>
                <c:pt idx="3">
                  <c:v>4th</c:v>
                </c:pt>
              </c:strCache>
            </c:strRef>
          </c:cat>
          <c:val>
            <c:numRef>
              <c:f>[1]Quad_UP_STATS!$AH$39:$AH$42</c:f>
              <c:numCache>
                <c:formatCode>General</c:formatCode>
                <c:ptCount val="4"/>
                <c:pt idx="0">
                  <c:v>2.336283185840708</c:v>
                </c:pt>
                <c:pt idx="1">
                  <c:v>4.4601769911504423</c:v>
                </c:pt>
                <c:pt idx="2">
                  <c:v>2.6548672566371683</c:v>
                </c:pt>
                <c:pt idx="3">
                  <c:v>2.5486725663716814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D448-E84A-8852-AB08CDB7B9A0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l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tx1"/>
              </a:solidFill>
              <a:latin typeface="Arial Black" panose="020B0604020202020204" pitchFamily="34" charset="0"/>
              <a:ea typeface="+mn-ea"/>
              <a:cs typeface="Arial Black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800" b="1" i="0">
          <a:solidFill>
            <a:schemeClr val="tx1"/>
          </a:solidFill>
          <a:latin typeface="Arial Black" panose="020B0604020202020204" pitchFamily="34" charset="0"/>
          <a:cs typeface="Arial Black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tx>
            <c:strRef>
              <c:f>[1]Quad_UP_STATS!$E$38</c:f>
              <c:strCache>
                <c:ptCount val="1"/>
                <c:pt idx="0">
                  <c:v>#OBS</c:v>
                </c:pt>
              </c:strCache>
            </c:strRef>
          </c:tx>
          <c:spPr>
            <a:solidFill>
              <a:srgbClr val="8A2BE2"/>
            </a:solidFill>
          </c:spPr>
          <c:dPt>
            <c:idx val="0"/>
            <c:bubble3D val="0"/>
            <c:spPr>
              <a:solidFill>
                <a:srgbClr val="8A2BE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857C-A544-B9C8-63585AF754B4}"/>
              </c:ext>
            </c:extLst>
          </c:dPt>
          <c:dPt>
            <c:idx val="1"/>
            <c:bubble3D val="0"/>
            <c:spPr>
              <a:solidFill>
                <a:srgbClr val="8A2BE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857C-A544-B9C8-63585AF754B4}"/>
              </c:ext>
            </c:extLst>
          </c:dPt>
          <c:dPt>
            <c:idx val="2"/>
            <c:bubble3D val="0"/>
            <c:spPr>
              <a:solidFill>
                <a:srgbClr val="8A2BE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857C-A544-B9C8-63585AF754B4}"/>
              </c:ext>
            </c:extLst>
          </c:dPt>
          <c:dPt>
            <c:idx val="3"/>
            <c:bubble3D val="0"/>
            <c:spPr>
              <a:solidFill>
                <a:srgbClr val="FF0000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857C-A544-B9C8-63585AF754B4}"/>
              </c:ext>
            </c:extLst>
          </c:dPt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57C-A544-B9C8-63585AF754B4}"/>
                </c:ext>
              </c:extLst>
            </c:dLbl>
            <c:dLbl>
              <c:idx val="1"/>
              <c:layout>
                <c:manualLayout>
                  <c:x val="0"/>
                  <c:y val="0"/>
                </c:manualLayout>
              </c:layout>
              <c:tx>
                <c:rich>
                  <a:bodyPr/>
                  <a:lstStyle/>
                  <a:p>
                    <a:fld id="{2D794A4F-9C59-BE4D-916E-95876F409600}" type="PERCENTAGE">
                      <a:rPr lang="en-US" baseline="0"/>
                      <a:pPr/>
                      <a:t>[PERCENTAGE]</a:t>
                    </a:fld>
                    <a:endParaRPr lang="en-US"/>
                  </a:p>
                </c:rich>
              </c:tx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6619854930968632"/>
                      <c:h val="0.34862504973157954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857C-A544-B9C8-63585AF754B4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857C-A544-B9C8-63585AF754B4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857C-A544-B9C8-63585AF754B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800" b="1" i="0" u="none" strike="noStrike" kern="1200" baseline="0">
                    <a:solidFill>
                      <a:schemeClr val="tx1"/>
                    </a:solidFill>
                    <a:latin typeface="Arial Black" panose="020B0604020202020204" pitchFamily="34" charset="0"/>
                    <a:ea typeface="+mn-ea"/>
                    <a:cs typeface="Arial Black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[1]Quad_UP_STATS!$D$39:$D$42</c:f>
              <c:strCache>
                <c:ptCount val="4"/>
                <c:pt idx="0">
                  <c:v>1st</c:v>
                </c:pt>
                <c:pt idx="1">
                  <c:v>2nd</c:v>
                </c:pt>
                <c:pt idx="2">
                  <c:v>3rd</c:v>
                </c:pt>
                <c:pt idx="3">
                  <c:v>4th</c:v>
                </c:pt>
              </c:strCache>
            </c:strRef>
          </c:cat>
          <c:val>
            <c:numRef>
              <c:f>[1]Quad_UP_STATS!$E$39:$E$42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857C-A544-B9C8-63585AF754B4}"/>
            </c:ext>
          </c:extLst>
        </c:ser>
        <c:ser>
          <c:idx val="1"/>
          <c:order val="1"/>
          <c:tx>
            <c:strRef>
              <c:f>[1]Quad_UP_STATS!$F$38</c:f>
              <c:strCache>
                <c:ptCount val="1"/>
                <c:pt idx="0">
                  <c:v>#EXP</c:v>
                </c:pt>
              </c:strCache>
            </c:strRef>
          </c:tx>
          <c:dPt>
            <c:idx val="0"/>
            <c:bubble3D val="0"/>
            <c:spPr>
              <a:solidFill>
                <a:srgbClr val="00FF7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A-857C-A544-B9C8-63585AF754B4}"/>
              </c:ext>
            </c:extLst>
          </c:dPt>
          <c:dPt>
            <c:idx val="1"/>
            <c:bubble3D val="0"/>
            <c:spPr>
              <a:solidFill>
                <a:srgbClr val="1E90F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C-857C-A544-B9C8-63585AF754B4}"/>
              </c:ext>
            </c:extLst>
          </c:dPt>
          <c:dPt>
            <c:idx val="2"/>
            <c:bubble3D val="0"/>
            <c:spPr>
              <a:solidFill>
                <a:srgbClr val="8A2BE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E-857C-A544-B9C8-63585AF754B4}"/>
              </c:ext>
            </c:extLst>
          </c:dPt>
          <c:dPt>
            <c:idx val="3"/>
            <c:bubble3D val="0"/>
            <c:spPr>
              <a:solidFill>
                <a:srgbClr val="FF0000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10-857C-A544-B9C8-63585AF754B4}"/>
              </c:ext>
            </c:extLst>
          </c:dPt>
          <c:dLbls>
            <c:dLbl>
              <c:idx val="0"/>
              <c:layout>
                <c:manualLayout>
                  <c:x val="3.4167778439743127E-2"/>
                  <c:y val="-8.728774301388768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857C-A544-B9C8-63585AF754B4}"/>
                </c:ext>
              </c:extLst>
            </c:dLbl>
            <c:dLbl>
              <c:idx val="1"/>
              <c:layout>
                <c:manualLayout>
                  <c:x val="1.1389259479914399E-2"/>
                  <c:y val="4.364387150694384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857C-A544-B9C8-63585AF754B4}"/>
                </c:ext>
              </c:extLst>
            </c:dLbl>
            <c:dLbl>
              <c:idx val="2"/>
              <c:layout>
                <c:manualLayout>
                  <c:x val="0"/>
                  <c:y val="4.8008258657638227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857C-A544-B9C8-63585AF754B4}"/>
                </c:ext>
              </c:extLst>
            </c:dLbl>
            <c:dLbl>
              <c:idx val="3"/>
              <c:layout>
                <c:manualLayout>
                  <c:x val="-1.1354102997399333E-2"/>
                  <c:y val="4.1957157699037623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857C-A544-B9C8-63585AF754B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800" b="1" i="0" u="none" strike="noStrike" kern="1200" baseline="0">
                    <a:solidFill>
                      <a:schemeClr val="tx1"/>
                    </a:solidFill>
                    <a:latin typeface="Arial Black" panose="020B0604020202020204" pitchFamily="34" charset="0"/>
                    <a:ea typeface="+mn-ea"/>
                    <a:cs typeface="Arial Black" panose="020B0604020202020204" pitchFamily="34" charset="0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[1]Quad_UP_STATS!$D$39:$D$42</c:f>
              <c:strCache>
                <c:ptCount val="4"/>
                <c:pt idx="0">
                  <c:v>1st</c:v>
                </c:pt>
                <c:pt idx="1">
                  <c:v>2nd</c:v>
                </c:pt>
                <c:pt idx="2">
                  <c:v>3rd</c:v>
                </c:pt>
                <c:pt idx="3">
                  <c:v>4th</c:v>
                </c:pt>
              </c:strCache>
            </c:strRef>
          </c:cat>
          <c:val>
            <c:numRef>
              <c:f>[1]Quad_UP_STATS!$F$39:$F$42</c:f>
              <c:numCache>
                <c:formatCode>General</c:formatCode>
                <c:ptCount val="4"/>
                <c:pt idx="0">
                  <c:v>0.19469026548672566</c:v>
                </c:pt>
                <c:pt idx="1">
                  <c:v>0.37168141592920356</c:v>
                </c:pt>
                <c:pt idx="2">
                  <c:v>0.22123893805309736</c:v>
                </c:pt>
                <c:pt idx="3">
                  <c:v>0.21238938053097345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857C-A544-B9C8-63585AF754B4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800" b="1" i="0">
          <a:solidFill>
            <a:schemeClr val="tx1"/>
          </a:solidFill>
          <a:latin typeface="Arial Black" panose="020B0604020202020204" pitchFamily="34" charset="0"/>
          <a:cs typeface="Arial Black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tx>
            <c:strRef>
              <c:f>Quad_UP_STATS!$Y$38</c:f>
              <c:strCache>
                <c:ptCount val="1"/>
                <c:pt idx="0">
                  <c:v>#OBS</c:v>
                </c:pt>
              </c:strCache>
            </c:strRef>
          </c:tx>
          <c:dPt>
            <c:idx val="0"/>
            <c:bubble3D val="0"/>
            <c:spPr>
              <a:solidFill>
                <a:srgbClr val="00FF7E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CCE5-074C-A860-C99F26A54A89}"/>
              </c:ext>
            </c:extLst>
          </c:dPt>
          <c:dPt>
            <c:idx val="1"/>
            <c:bubble3D val="0"/>
            <c:spPr>
              <a:solidFill>
                <a:srgbClr val="1C8FF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CCE5-074C-A860-C99F26A54A89}"/>
              </c:ext>
            </c:extLst>
          </c:dPt>
          <c:dPt>
            <c:idx val="2"/>
            <c:bubble3D val="0"/>
            <c:spPr>
              <a:solidFill>
                <a:srgbClr val="892AE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CCE5-074C-A860-C99F26A54A89}"/>
              </c:ext>
            </c:extLst>
          </c:dPt>
          <c:dPt>
            <c:idx val="3"/>
            <c:bubble3D val="0"/>
            <c:spPr>
              <a:solidFill>
                <a:srgbClr val="FF0000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CCE5-074C-A860-C99F26A54A89}"/>
              </c:ext>
            </c:extLst>
          </c:dPt>
          <c:dLbls>
            <c:dLbl>
              <c:idx val="0"/>
              <c:layout>
                <c:manualLayout>
                  <c:x val="-6.0882782367123779E-2"/>
                  <c:y val="0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8268639884035079"/>
                      <c:h val="0.12527446996241021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CCE5-074C-A860-C99F26A54A89}"/>
                </c:ext>
              </c:extLst>
            </c:dLbl>
            <c:dLbl>
              <c:idx val="1"/>
              <c:layout>
                <c:manualLayout>
                  <c:x val="1.5220695591780945E-2"/>
                  <c:y val="8.5278740614302389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CE5-074C-A860-C99F26A54A89}"/>
                </c:ext>
              </c:extLst>
            </c:dLbl>
            <c:dLbl>
              <c:idx val="2"/>
              <c:layout>
                <c:manualLayout>
                  <c:x val="2.2831043387671418E-2"/>
                  <c:y val="-3.8375433276436076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CCE5-074C-A860-C99F26A54A89}"/>
                </c:ext>
              </c:extLst>
            </c:dLbl>
            <c:dLbl>
              <c:idx val="3"/>
              <c:layout>
                <c:manualLayout>
                  <c:x val="4.946726067328807E-2"/>
                  <c:y val="4.2639370307151194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CCE5-074C-A860-C99F26A54A8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800" b="1" i="0" u="none" strike="noStrike" kern="1200" baseline="0">
                    <a:solidFill>
                      <a:schemeClr val="tx1"/>
                    </a:solidFill>
                    <a:latin typeface="Arial Black" panose="020B0604020202020204" pitchFamily="34" charset="0"/>
                    <a:ea typeface="+mn-ea"/>
                    <a:cs typeface="Arial Black" panose="020B0604020202020204" pitchFamily="34" charset="0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Quad_UP_STATS!$X$39:$X$42</c:f>
              <c:strCache>
                <c:ptCount val="4"/>
                <c:pt idx="0">
                  <c:v>1st</c:v>
                </c:pt>
                <c:pt idx="1">
                  <c:v>2nd</c:v>
                </c:pt>
                <c:pt idx="2">
                  <c:v>3rd</c:v>
                </c:pt>
                <c:pt idx="3">
                  <c:v>4th</c:v>
                </c:pt>
              </c:strCache>
            </c:strRef>
          </c:cat>
          <c:val>
            <c:numRef>
              <c:f>Quad_UP_STATS!$Y$39:$Y$42</c:f>
              <c:numCache>
                <c:formatCode>General</c:formatCode>
                <c:ptCount val="4"/>
                <c:pt idx="0">
                  <c:v>7</c:v>
                </c:pt>
                <c:pt idx="1">
                  <c:v>1</c:v>
                </c:pt>
                <c:pt idx="2">
                  <c:v>2</c:v>
                </c:pt>
                <c:pt idx="3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CCE5-074C-A860-C99F26A54A89}"/>
            </c:ext>
          </c:extLst>
        </c:ser>
        <c:ser>
          <c:idx val="1"/>
          <c:order val="1"/>
          <c:tx>
            <c:strRef>
              <c:f>Quad_UP_STATS!$Z$38</c:f>
              <c:strCache>
                <c:ptCount val="1"/>
                <c:pt idx="0">
                  <c:v>#EXP</c:v>
                </c:pt>
              </c:strCache>
            </c:strRef>
          </c:tx>
          <c:dPt>
            <c:idx val="0"/>
            <c:bubble3D val="0"/>
            <c:spPr>
              <a:solidFill>
                <a:srgbClr val="00FF7E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A-CCE5-074C-A860-C99F26A54A89}"/>
              </c:ext>
            </c:extLst>
          </c:dPt>
          <c:dPt>
            <c:idx val="1"/>
            <c:bubble3D val="0"/>
            <c:spPr>
              <a:solidFill>
                <a:srgbClr val="1C8FF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C-CCE5-074C-A860-C99F26A54A89}"/>
              </c:ext>
            </c:extLst>
          </c:dPt>
          <c:dPt>
            <c:idx val="2"/>
            <c:bubble3D val="0"/>
            <c:spPr>
              <a:solidFill>
                <a:srgbClr val="892AE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E-CCE5-074C-A860-C99F26A54A89}"/>
              </c:ext>
            </c:extLst>
          </c:dPt>
          <c:dPt>
            <c:idx val="3"/>
            <c:bubble3D val="0"/>
            <c:spPr>
              <a:solidFill>
                <a:srgbClr val="FF0000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10-CCE5-074C-A860-C99F26A54A89}"/>
              </c:ext>
            </c:extLst>
          </c:dPt>
          <c:dLbls>
            <c:dLbl>
              <c:idx val="0"/>
              <c:layout>
                <c:manualLayout>
                  <c:x val="2.6636217285616652E-2"/>
                  <c:y val="-2.5583622184290736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CCE5-074C-A860-C99F26A54A89}"/>
                </c:ext>
              </c:extLst>
            </c:dLbl>
            <c:dLbl>
              <c:idx val="1"/>
              <c:layout>
                <c:manualLayout>
                  <c:x val="6.8493130163014254E-2"/>
                  <c:y val="-3.837543327643615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CCE5-074C-A860-C99F26A54A89}"/>
                </c:ext>
              </c:extLst>
            </c:dLbl>
            <c:dLbl>
              <c:idx val="2"/>
              <c:layout>
                <c:manualLayout>
                  <c:x val="-2.2831043387671418E-2"/>
                  <c:y val="4.2639370307151273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CCE5-074C-A860-C99F26A54A89}"/>
                </c:ext>
              </c:extLst>
            </c:dLbl>
            <c:dLbl>
              <c:idx val="3"/>
              <c:layout>
                <c:manualLayout>
                  <c:x val="-2.6636217285616652E-2"/>
                  <c:y val="-3.8375433276436055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8268639884035079"/>
                      <c:h val="0.1124826588702648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10-CCE5-074C-A860-C99F26A54A8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800" b="1" i="0" u="none" strike="noStrike" kern="1200" baseline="0">
                    <a:solidFill>
                      <a:schemeClr val="tx1"/>
                    </a:solidFill>
                    <a:latin typeface="Arial Black" panose="020B0604020202020204" pitchFamily="34" charset="0"/>
                    <a:ea typeface="+mn-ea"/>
                    <a:cs typeface="Arial Black" panose="020B0604020202020204" pitchFamily="34" charset="0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Quad_UP_STATS!$X$39:$X$42</c:f>
              <c:strCache>
                <c:ptCount val="4"/>
                <c:pt idx="0">
                  <c:v>1st</c:v>
                </c:pt>
                <c:pt idx="1">
                  <c:v>2nd</c:v>
                </c:pt>
                <c:pt idx="2">
                  <c:v>3rd</c:v>
                </c:pt>
                <c:pt idx="3">
                  <c:v>4th</c:v>
                </c:pt>
              </c:strCache>
            </c:strRef>
          </c:cat>
          <c:val>
            <c:numRef>
              <c:f>Quad_UP_STATS!$Z$39:$Z$42</c:f>
              <c:numCache>
                <c:formatCode>General</c:formatCode>
                <c:ptCount val="4"/>
                <c:pt idx="0">
                  <c:v>2.7256637168141591</c:v>
                </c:pt>
                <c:pt idx="1">
                  <c:v>5.2035398230088497</c:v>
                </c:pt>
                <c:pt idx="2">
                  <c:v>3.0973451327433628</c:v>
                </c:pt>
                <c:pt idx="3">
                  <c:v>2.9734513274336285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CCE5-074C-A860-C99F26A54A89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800" b="1" i="0">
          <a:solidFill>
            <a:schemeClr val="tx1"/>
          </a:solidFill>
          <a:latin typeface="Arial Black" panose="020B0604020202020204" pitchFamily="34" charset="0"/>
          <a:cs typeface="Arial Black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509925</xdr:colOff>
      <xdr:row>43</xdr:row>
      <xdr:rowOff>125075</xdr:rowOff>
    </xdr:from>
    <xdr:to>
      <xdr:col>10</xdr:col>
      <xdr:colOff>545485</xdr:colOff>
      <xdr:row>58</xdr:row>
      <xdr:rowOff>4310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516287A-6A5D-594A-A78E-F08179E4213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692728</xdr:colOff>
      <xdr:row>43</xdr:row>
      <xdr:rowOff>86591</xdr:rowOff>
    </xdr:from>
    <xdr:to>
      <xdr:col>14</xdr:col>
      <xdr:colOff>728288</xdr:colOff>
      <xdr:row>57</xdr:row>
      <xdr:rowOff>167871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E19C1E0-33A4-6642-A2FE-1E358C96CF8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14</xdr:col>
      <xdr:colOff>500304</xdr:colOff>
      <xdr:row>43</xdr:row>
      <xdr:rowOff>96212</xdr:rowOff>
    </xdr:from>
    <xdr:to>
      <xdr:col>18</xdr:col>
      <xdr:colOff>535864</xdr:colOff>
      <xdr:row>57</xdr:row>
      <xdr:rowOff>177492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1906897F-A227-E64F-9061-8C3C041F7DB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26</xdr:col>
      <xdr:colOff>346364</xdr:colOff>
      <xdr:row>43</xdr:row>
      <xdr:rowOff>67348</xdr:rowOff>
    </xdr:from>
    <xdr:to>
      <xdr:col>30</xdr:col>
      <xdr:colOff>381924</xdr:colOff>
      <xdr:row>57</xdr:row>
      <xdr:rowOff>148628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23E3B9B2-5705-4F49-AE46-1C729B8F6F8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18</xdr:col>
      <xdr:colOff>304271</xdr:colOff>
      <xdr:row>43</xdr:row>
      <xdr:rowOff>119062</xdr:rowOff>
    </xdr:from>
    <xdr:to>
      <xdr:col>22</xdr:col>
      <xdr:colOff>339832</xdr:colOff>
      <xdr:row>58</xdr:row>
      <xdr:rowOff>1905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BED4C2D4-7F5D-3141-9761-145ED50F1F7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30</xdr:col>
      <xdr:colOff>603250</xdr:colOff>
      <xdr:row>43</xdr:row>
      <xdr:rowOff>63500</xdr:rowOff>
    </xdr:from>
    <xdr:to>
      <xdr:col>34</xdr:col>
      <xdr:colOff>638810</xdr:colOff>
      <xdr:row>57</xdr:row>
      <xdr:rowOff>144780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D6C17BCC-2B00-7543-94D6-EEF03E7C92F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</xdr:col>
      <xdr:colOff>173183</xdr:colOff>
      <xdr:row>43</xdr:row>
      <xdr:rowOff>115454</xdr:rowOff>
    </xdr:from>
    <xdr:to>
      <xdr:col>6</xdr:col>
      <xdr:colOff>208743</xdr:colOff>
      <xdr:row>57</xdr:row>
      <xdr:rowOff>196734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047816DD-13F1-7A44-8A08-0973777016E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6</xdr:col>
      <xdr:colOff>509925</xdr:colOff>
      <xdr:row>43</xdr:row>
      <xdr:rowOff>125075</xdr:rowOff>
    </xdr:from>
    <xdr:to>
      <xdr:col>10</xdr:col>
      <xdr:colOff>545485</xdr:colOff>
      <xdr:row>58</xdr:row>
      <xdr:rowOff>4310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208409DB-D046-B040-BC82-81A3C6F5A8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10</xdr:col>
      <xdr:colOff>692728</xdr:colOff>
      <xdr:row>43</xdr:row>
      <xdr:rowOff>86591</xdr:rowOff>
    </xdr:from>
    <xdr:to>
      <xdr:col>14</xdr:col>
      <xdr:colOff>728288</xdr:colOff>
      <xdr:row>57</xdr:row>
      <xdr:rowOff>167871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113FB15C-C6E9-234B-9E40-CA3F894AAE8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14</xdr:col>
      <xdr:colOff>500304</xdr:colOff>
      <xdr:row>43</xdr:row>
      <xdr:rowOff>96212</xdr:rowOff>
    </xdr:from>
    <xdr:to>
      <xdr:col>18</xdr:col>
      <xdr:colOff>535864</xdr:colOff>
      <xdr:row>57</xdr:row>
      <xdr:rowOff>177492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43C56641-3B9D-C94E-904E-2A941D7B061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26</xdr:col>
      <xdr:colOff>346364</xdr:colOff>
      <xdr:row>43</xdr:row>
      <xdr:rowOff>67348</xdr:rowOff>
    </xdr:from>
    <xdr:to>
      <xdr:col>30</xdr:col>
      <xdr:colOff>381924</xdr:colOff>
      <xdr:row>57</xdr:row>
      <xdr:rowOff>148628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7E376345-9E1B-4741-97EE-02740B447FD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18</xdr:col>
      <xdr:colOff>304271</xdr:colOff>
      <xdr:row>43</xdr:row>
      <xdr:rowOff>119062</xdr:rowOff>
    </xdr:from>
    <xdr:to>
      <xdr:col>22</xdr:col>
      <xdr:colOff>339832</xdr:colOff>
      <xdr:row>58</xdr:row>
      <xdr:rowOff>1905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8968D932-9C27-A247-A8E3-46EFD9B4EDE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30</xdr:col>
      <xdr:colOff>603250</xdr:colOff>
      <xdr:row>43</xdr:row>
      <xdr:rowOff>63500</xdr:rowOff>
    </xdr:from>
    <xdr:to>
      <xdr:col>34</xdr:col>
      <xdr:colOff>638810</xdr:colOff>
      <xdr:row>57</xdr:row>
      <xdr:rowOff>144780</xdr:rowOff>
    </xdr:to>
    <xdr:graphicFrame macro="">
      <xdr:nvGraphicFramePr>
        <xdr:cNvPr id="16" name="Chart 15">
          <a:extLst>
            <a:ext uri="{FF2B5EF4-FFF2-40B4-BE49-F238E27FC236}">
              <a16:creationId xmlns:a16="http://schemas.microsoft.com/office/drawing/2014/main" id="{7DA257FD-6E22-AF43-BC3B-A8C2020A4AC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2</xdr:col>
      <xdr:colOff>173183</xdr:colOff>
      <xdr:row>43</xdr:row>
      <xdr:rowOff>115454</xdr:rowOff>
    </xdr:from>
    <xdr:to>
      <xdr:col>6</xdr:col>
      <xdr:colOff>208743</xdr:colOff>
      <xdr:row>57</xdr:row>
      <xdr:rowOff>196734</xdr:rowOff>
    </xdr:to>
    <xdr:graphicFrame macro="">
      <xdr:nvGraphicFramePr>
        <xdr:cNvPr id="17" name="Chart 16">
          <a:extLst>
            <a:ext uri="{FF2B5EF4-FFF2-40B4-BE49-F238E27FC236}">
              <a16:creationId xmlns:a16="http://schemas.microsoft.com/office/drawing/2014/main" id="{D9013321-B99F-AD48-902E-05603F7B44B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22</xdr:col>
      <xdr:colOff>269875</xdr:colOff>
      <xdr:row>43</xdr:row>
      <xdr:rowOff>0</xdr:rowOff>
    </xdr:from>
    <xdr:to>
      <xdr:col>26</xdr:col>
      <xdr:colOff>305436</xdr:colOff>
      <xdr:row>57</xdr:row>
      <xdr:rowOff>89218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1EB676CD-C30B-A94E-B70A-ABA9CE2B99D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vieiracoutinhi2/Documents/Results/RNAseq/Replicate/DE%20analysis/RNAseq_Analysis_iliano/midgut_time_points/Selected_DEgenes_FC%3e2_Corrected/DEgenes_FC%3e2/PCA_FC%3e2/Analysis_DEgenes_time_points_FC%3e2_Corrected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CA_log2"/>
      <sheetName val="TPM"/>
      <sheetName val="DE_Quad_005"/>
      <sheetName val="DE_Quad_All"/>
      <sheetName val="Quad_1d_up"/>
      <sheetName val="Quad_2d_up"/>
      <sheetName val="Quad_4d_up"/>
      <sheetName val="Quad_6d_up"/>
      <sheetName val="Quad_8d_up"/>
      <sheetName val="Quad_12d_up"/>
      <sheetName val="Quad_14d_up"/>
      <sheetName val="Quad_UP_STATS"/>
      <sheetName val="Quad_1d_down"/>
      <sheetName val="Quad_2d_down"/>
      <sheetName val="Quad_4d_down"/>
      <sheetName val="Quad_6d_down"/>
      <sheetName val="Quad_8d_down"/>
      <sheetName val="Quad_12d_down"/>
      <sheetName val="Quad_14d_down"/>
      <sheetName val="Quad_Down_STA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38">
          <cell r="E38" t="str">
            <v>#OBS</v>
          </cell>
          <cell r="F38" t="str">
            <v>#EXP</v>
          </cell>
          <cell r="I38" t="str">
            <v>#OBS</v>
          </cell>
          <cell r="J38" t="str">
            <v>#EXP</v>
          </cell>
          <cell r="M38" t="str">
            <v>#OBS</v>
          </cell>
          <cell r="N38" t="str">
            <v>#EXP</v>
          </cell>
          <cell r="Q38" t="str">
            <v>#OBS</v>
          </cell>
          <cell r="R38" t="str">
            <v>#EXP</v>
          </cell>
          <cell r="U38" t="str">
            <v>#OBS</v>
          </cell>
          <cell r="V38" t="str">
            <v>#EXP</v>
          </cell>
          <cell r="Y38" t="str">
            <v>#OBS</v>
          </cell>
          <cell r="Z38" t="str">
            <v>#EXP</v>
          </cell>
          <cell r="AC38" t="str">
            <v>#OBS</v>
          </cell>
          <cell r="AD38" t="str">
            <v>#EXP</v>
          </cell>
          <cell r="AH38" t="str">
            <v>#EXP</v>
          </cell>
        </row>
        <row r="39">
          <cell r="D39" t="str">
            <v>1st</v>
          </cell>
          <cell r="E39">
            <v>0</v>
          </cell>
          <cell r="F39">
            <v>0.19469026548672566</v>
          </cell>
          <cell r="H39" t="str">
            <v>1st</v>
          </cell>
          <cell r="I39">
            <v>0</v>
          </cell>
          <cell r="J39">
            <v>0.58407079646017701</v>
          </cell>
          <cell r="L39" t="str">
            <v>1st</v>
          </cell>
          <cell r="M39">
            <v>3</v>
          </cell>
          <cell r="N39">
            <v>4.4778761061946906</v>
          </cell>
          <cell r="P39" t="str">
            <v>1st</v>
          </cell>
          <cell r="Q39">
            <v>4</v>
          </cell>
          <cell r="R39">
            <v>3.8938053097345131</v>
          </cell>
          <cell r="T39" t="str">
            <v>1st</v>
          </cell>
          <cell r="U39">
            <v>7</v>
          </cell>
          <cell r="V39">
            <v>2.9203539823008851</v>
          </cell>
          <cell r="X39" t="str">
            <v>1st</v>
          </cell>
          <cell r="Y39">
            <v>7</v>
          </cell>
          <cell r="Z39">
            <v>2.7256637168141591</v>
          </cell>
          <cell r="AB39" t="str">
            <v>1st</v>
          </cell>
          <cell r="AC39">
            <v>5</v>
          </cell>
          <cell r="AD39">
            <v>2.336283185840708</v>
          </cell>
          <cell r="AF39" t="str">
            <v>1st</v>
          </cell>
          <cell r="AH39">
            <v>2.336283185840708</v>
          </cell>
        </row>
        <row r="40">
          <cell r="D40" t="str">
            <v>2nd</v>
          </cell>
          <cell r="E40">
            <v>1</v>
          </cell>
          <cell r="F40">
            <v>0.37168141592920356</v>
          </cell>
          <cell r="H40" t="str">
            <v>2nd</v>
          </cell>
          <cell r="I40">
            <v>3</v>
          </cell>
          <cell r="J40">
            <v>1.1150442477876106</v>
          </cell>
          <cell r="L40" t="str">
            <v>2nd</v>
          </cell>
          <cell r="M40">
            <v>0</v>
          </cell>
          <cell r="N40">
            <v>8.5486725663716818</v>
          </cell>
          <cell r="P40" t="str">
            <v>2nd</v>
          </cell>
          <cell r="Q40">
            <v>0</v>
          </cell>
          <cell r="R40">
            <v>7.4336283185840717</v>
          </cell>
          <cell r="T40" t="str">
            <v>2nd</v>
          </cell>
          <cell r="U40">
            <v>0</v>
          </cell>
          <cell r="V40">
            <v>5.5752212389380533</v>
          </cell>
          <cell r="X40" t="str">
            <v>2nd</v>
          </cell>
          <cell r="Y40">
            <v>1</v>
          </cell>
          <cell r="Z40">
            <v>5.2035398230088497</v>
          </cell>
          <cell r="AB40" t="str">
            <v>2nd</v>
          </cell>
          <cell r="AC40">
            <v>2</v>
          </cell>
          <cell r="AD40">
            <v>4.4601769911504423</v>
          </cell>
          <cell r="AF40" t="str">
            <v>2nd</v>
          </cell>
          <cell r="AH40">
            <v>4.4601769911504423</v>
          </cell>
        </row>
        <row r="41">
          <cell r="D41" t="str">
            <v>3rd</v>
          </cell>
          <cell r="E41">
            <v>0</v>
          </cell>
          <cell r="F41">
            <v>0.22123893805309736</v>
          </cell>
          <cell r="H41" t="str">
            <v>3rd</v>
          </cell>
          <cell r="I41">
            <v>0</v>
          </cell>
          <cell r="J41">
            <v>0.66371681415929207</v>
          </cell>
          <cell r="L41" t="str">
            <v>3rd</v>
          </cell>
          <cell r="M41">
            <v>6</v>
          </cell>
          <cell r="N41">
            <v>5.0884955752212395</v>
          </cell>
          <cell r="P41" t="str">
            <v>3rd</v>
          </cell>
          <cell r="Q41">
            <v>3</v>
          </cell>
          <cell r="R41">
            <v>4.4247787610619476</v>
          </cell>
          <cell r="T41" t="str">
            <v>3rd</v>
          </cell>
          <cell r="U41">
            <v>2</v>
          </cell>
          <cell r="V41">
            <v>3.3185840707964602</v>
          </cell>
          <cell r="X41" t="str">
            <v>3rd</v>
          </cell>
          <cell r="Y41">
            <v>2</v>
          </cell>
          <cell r="Z41">
            <v>3.0973451327433628</v>
          </cell>
          <cell r="AB41" t="str">
            <v>3rd</v>
          </cell>
          <cell r="AC41">
            <v>3</v>
          </cell>
          <cell r="AD41">
            <v>2.6548672566371683</v>
          </cell>
          <cell r="AF41" t="str">
            <v>3rd</v>
          </cell>
          <cell r="AH41">
            <v>2.6548672566371683</v>
          </cell>
        </row>
        <row r="42">
          <cell r="D42" t="str">
            <v>4th</v>
          </cell>
          <cell r="E42">
            <v>0</v>
          </cell>
          <cell r="F42">
            <v>0.21238938053097345</v>
          </cell>
          <cell r="H42" t="str">
            <v>4th</v>
          </cell>
          <cell r="I42">
            <v>0</v>
          </cell>
          <cell r="J42">
            <v>0.63716814159292035</v>
          </cell>
          <cell r="L42" t="str">
            <v>4th</v>
          </cell>
          <cell r="M42">
            <v>14</v>
          </cell>
          <cell r="N42">
            <v>4.884955752212389</v>
          </cell>
          <cell r="P42" t="str">
            <v>4th</v>
          </cell>
          <cell r="Q42">
            <v>13</v>
          </cell>
          <cell r="R42">
            <v>4.2477876106194685</v>
          </cell>
          <cell r="T42" t="str">
            <v>4th</v>
          </cell>
          <cell r="U42">
            <v>6</v>
          </cell>
          <cell r="V42">
            <v>3.1858407079646018</v>
          </cell>
          <cell r="X42" t="str">
            <v>4th</v>
          </cell>
          <cell r="Y42">
            <v>4</v>
          </cell>
          <cell r="Z42">
            <v>2.9734513274336285</v>
          </cell>
          <cell r="AB42" t="str">
            <v>4th</v>
          </cell>
          <cell r="AC42">
            <v>2</v>
          </cell>
          <cell r="AD42">
            <v>2.5486725663716814</v>
          </cell>
          <cell r="AF42" t="str">
            <v>4th</v>
          </cell>
          <cell r="AH42">
            <v>2.5486725663716814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40509-D93E-3440-9315-4D3EFF9C57E9}">
  <dimension ref="A1:AC34"/>
  <sheetViews>
    <sheetView tabSelected="1" workbookViewId="0">
      <selection activeCell="H1" sqref="H1"/>
    </sheetView>
  </sheetViews>
  <sheetFormatPr baseColWidth="10" defaultRowHeight="16" x14ac:dyDescent="0.2"/>
  <cols>
    <col min="2" max="2" width="11.83203125" bestFit="1" customWidth="1"/>
    <col min="3" max="3" width="8.83203125" bestFit="1" customWidth="1"/>
    <col min="4" max="4" width="9.83203125" bestFit="1" customWidth="1"/>
    <col min="5" max="5" width="11.83203125" bestFit="1" customWidth="1"/>
    <col min="6" max="6" width="14.1640625" bestFit="1" customWidth="1"/>
    <col min="9" max="9" width="11.83203125" bestFit="1" customWidth="1"/>
    <col min="12" max="12" width="16" bestFit="1" customWidth="1"/>
  </cols>
  <sheetData>
    <row r="1" spans="1:27" s="3" customFormat="1" x14ac:dyDescent="0.2">
      <c r="A1" s="3" t="s">
        <v>9</v>
      </c>
      <c r="B1" s="3" t="s">
        <v>12</v>
      </c>
      <c r="C1" s="3" t="s">
        <v>14</v>
      </c>
      <c r="D1" s="3" t="s">
        <v>13</v>
      </c>
      <c r="E1" s="3" t="s">
        <v>12</v>
      </c>
      <c r="F1" s="3" t="s">
        <v>11</v>
      </c>
      <c r="H1" s="3" t="s">
        <v>8</v>
      </c>
      <c r="I1" s="3" t="s">
        <v>12</v>
      </c>
      <c r="J1" s="3" t="s">
        <v>14</v>
      </c>
      <c r="K1" s="3" t="s">
        <v>13</v>
      </c>
      <c r="L1" s="3" t="s">
        <v>12</v>
      </c>
      <c r="M1" s="3" t="s">
        <v>11</v>
      </c>
      <c r="O1" s="3" t="s">
        <v>7</v>
      </c>
      <c r="P1" s="3" t="s">
        <v>12</v>
      </c>
      <c r="Q1" s="3" t="s">
        <v>14</v>
      </c>
      <c r="R1" s="3" t="s">
        <v>13</v>
      </c>
      <c r="S1" s="3" t="s">
        <v>12</v>
      </c>
      <c r="T1" s="3" t="s">
        <v>11</v>
      </c>
      <c r="V1" s="3" t="s">
        <v>6</v>
      </c>
      <c r="W1" s="3" t="s">
        <v>12</v>
      </c>
      <c r="X1" s="3" t="s">
        <v>14</v>
      </c>
      <c r="Y1" s="3" t="s">
        <v>13</v>
      </c>
      <c r="Z1" s="3" t="s">
        <v>12</v>
      </c>
      <c r="AA1" s="3" t="s">
        <v>11</v>
      </c>
    </row>
    <row r="2" spans="1:27" x14ac:dyDescent="0.2">
      <c r="I2" t="s">
        <v>10</v>
      </c>
      <c r="J2">
        <v>-7.0960999999999999</v>
      </c>
      <c r="K2">
        <v>1.0148999999999999</v>
      </c>
      <c r="L2" t="s">
        <v>10</v>
      </c>
      <c r="M2">
        <v>6.0366656230000002</v>
      </c>
    </row>
    <row r="29" spans="8:29" x14ac:dyDescent="0.2">
      <c r="H29" t="s">
        <v>9</v>
      </c>
      <c r="I29" s="1" t="s">
        <v>5</v>
      </c>
      <c r="J29" s="1" t="s">
        <v>4</v>
      </c>
      <c r="K29" s="1"/>
      <c r="N29" s="1" t="s">
        <v>8</v>
      </c>
      <c r="O29" s="1" t="s">
        <v>5</v>
      </c>
      <c r="P29" s="1" t="s">
        <v>4</v>
      </c>
      <c r="Q29" s="1"/>
      <c r="T29" s="1" t="s">
        <v>7</v>
      </c>
      <c r="U29" s="1" t="s">
        <v>5</v>
      </c>
      <c r="V29" s="1" t="s">
        <v>4</v>
      </c>
      <c r="W29" s="1"/>
      <c r="Z29" s="1" t="s">
        <v>6</v>
      </c>
      <c r="AA29" s="1" t="s">
        <v>5</v>
      </c>
      <c r="AB29" s="1" t="s">
        <v>4</v>
      </c>
      <c r="AC29" s="1"/>
    </row>
    <row r="30" spans="8:29" x14ac:dyDescent="0.2">
      <c r="H30" s="1" t="s">
        <v>3</v>
      </c>
      <c r="I30" s="1">
        <v>22</v>
      </c>
      <c r="J30" s="1">
        <f>I30/I31</f>
        <v>0.19469026548672566</v>
      </c>
      <c r="K30" s="1"/>
      <c r="N30" s="1" t="s">
        <v>3</v>
      </c>
      <c r="O30" s="1">
        <v>42</v>
      </c>
      <c r="P30" s="1">
        <f>O30/O31</f>
        <v>0.37168141592920356</v>
      </c>
      <c r="Q30" s="1"/>
      <c r="T30" s="1" t="s">
        <v>3</v>
      </c>
      <c r="U30" s="1">
        <v>25</v>
      </c>
      <c r="V30" s="1">
        <f>U30/U31</f>
        <v>0.22123893805309736</v>
      </c>
      <c r="W30" s="1"/>
      <c r="Z30" s="1" t="s">
        <v>3</v>
      </c>
      <c r="AA30" s="1">
        <v>24</v>
      </c>
      <c r="AB30" s="1">
        <f>AA30/AA31</f>
        <v>0.21238938053097345</v>
      </c>
      <c r="AC30" s="1"/>
    </row>
    <row r="31" spans="8:29" x14ac:dyDescent="0.2">
      <c r="H31" s="1" t="s">
        <v>0</v>
      </c>
      <c r="I31" s="1">
        <v>113</v>
      </c>
      <c r="J31" s="1"/>
      <c r="N31" s="1" t="s">
        <v>0</v>
      </c>
      <c r="O31" s="1">
        <v>113</v>
      </c>
      <c r="P31" s="1"/>
      <c r="T31" s="1" t="s">
        <v>0</v>
      </c>
      <c r="U31" s="1">
        <v>113</v>
      </c>
      <c r="V31" s="1"/>
      <c r="Z31" s="1" t="s">
        <v>0</v>
      </c>
      <c r="AA31" s="1">
        <v>113</v>
      </c>
      <c r="AB31" s="1"/>
    </row>
    <row r="32" spans="8:29" x14ac:dyDescent="0.2">
      <c r="K32" s="1" t="s">
        <v>2</v>
      </c>
      <c r="Q32" s="1" t="s">
        <v>2</v>
      </c>
      <c r="W32" s="1" t="s">
        <v>2</v>
      </c>
      <c r="AC32" s="1" t="s">
        <v>2</v>
      </c>
    </row>
    <row r="33" spans="8:29" x14ac:dyDescent="0.2">
      <c r="H33" s="1" t="s">
        <v>1</v>
      </c>
      <c r="I33" s="1">
        <v>0</v>
      </c>
      <c r="J33" s="1">
        <f>I33/I34</f>
        <v>0</v>
      </c>
      <c r="K33" s="1">
        <f>I34*J30</f>
        <v>0.19469026548672566</v>
      </c>
      <c r="N33" s="1" t="s">
        <v>1</v>
      </c>
      <c r="O33" s="1">
        <v>1</v>
      </c>
      <c r="P33" s="1">
        <f>O33/O34</f>
        <v>1</v>
      </c>
      <c r="Q33" s="1">
        <f>O34*P30</f>
        <v>0.37168141592920356</v>
      </c>
      <c r="T33" s="1" t="s">
        <v>1</v>
      </c>
      <c r="U33" s="1">
        <v>0</v>
      </c>
      <c r="V33" s="1">
        <f>U33/U34</f>
        <v>0</v>
      </c>
      <c r="W33" s="1">
        <f>U34*V30</f>
        <v>0.22123893805309736</v>
      </c>
      <c r="Z33" s="1" t="s">
        <v>1</v>
      </c>
      <c r="AA33" s="1">
        <v>0</v>
      </c>
      <c r="AB33" s="1">
        <f>AA33/AA34</f>
        <v>0</v>
      </c>
      <c r="AC33" s="1">
        <f>AA34*AB30</f>
        <v>0.21238938053097345</v>
      </c>
    </row>
    <row r="34" spans="8:29" x14ac:dyDescent="0.2">
      <c r="H34" s="1" t="s">
        <v>0</v>
      </c>
      <c r="I34" s="1">
        <v>1</v>
      </c>
      <c r="J34" s="1"/>
      <c r="K34" s="1"/>
      <c r="N34" s="1" t="s">
        <v>0</v>
      </c>
      <c r="O34" s="1">
        <v>1</v>
      </c>
      <c r="P34" s="1"/>
      <c r="Q34" s="1"/>
      <c r="T34" s="1" t="s">
        <v>0</v>
      </c>
      <c r="U34" s="1">
        <v>1</v>
      </c>
      <c r="V34" s="1"/>
      <c r="W34" s="1"/>
      <c r="Z34" s="1" t="s">
        <v>0</v>
      </c>
      <c r="AA34" s="1">
        <v>1</v>
      </c>
      <c r="AB34" s="1"/>
      <c r="AC34" s="1"/>
    </row>
  </sheetData>
  <pageMargins left="0.7" right="0.7" top="0.75" bottom="0.75" header="0.3" footer="0.3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FB945F-3AD6-6145-A932-30DEDE31A3A0}">
  <dimension ref="A1:AA19"/>
  <sheetViews>
    <sheetView topLeftCell="E1" zoomScale="150" zoomScaleNormal="100" workbookViewId="0">
      <selection activeCell="H1" sqref="H1"/>
    </sheetView>
  </sheetViews>
  <sheetFormatPr baseColWidth="10" defaultRowHeight="16" x14ac:dyDescent="0.2"/>
  <cols>
    <col min="2" max="2" width="16" bestFit="1" customWidth="1"/>
    <col min="3" max="3" width="8.83203125" bestFit="1" customWidth="1"/>
    <col min="4" max="4" width="8.1640625" bestFit="1" customWidth="1"/>
    <col min="5" max="5" width="16" bestFit="1" customWidth="1"/>
    <col min="6" max="6" width="14.1640625" bestFit="1" customWidth="1"/>
    <col min="9" max="9" width="11.83203125" bestFit="1" customWidth="1"/>
    <col min="12" max="12" width="11.83203125" bestFit="1" customWidth="1"/>
  </cols>
  <sheetData>
    <row r="1" spans="1:27" s="3" customFormat="1" x14ac:dyDescent="0.2">
      <c r="A1" s="3" t="s">
        <v>9</v>
      </c>
      <c r="B1" s="3" t="s">
        <v>12</v>
      </c>
      <c r="C1" s="3" t="s">
        <v>14</v>
      </c>
      <c r="D1" s="3" t="s">
        <v>13</v>
      </c>
      <c r="E1" s="3" t="s">
        <v>12</v>
      </c>
      <c r="F1" s="3" t="s">
        <v>11</v>
      </c>
      <c r="H1" s="3" t="s">
        <v>8</v>
      </c>
      <c r="I1" s="3" t="s">
        <v>12</v>
      </c>
      <c r="J1" s="3" t="s">
        <v>14</v>
      </c>
      <c r="K1" s="3" t="s">
        <v>13</v>
      </c>
      <c r="L1" s="3" t="s">
        <v>12</v>
      </c>
      <c r="M1" s="3" t="s">
        <v>11</v>
      </c>
      <c r="O1" s="3" t="s">
        <v>7</v>
      </c>
      <c r="P1" s="3" t="s">
        <v>12</v>
      </c>
      <c r="Q1" s="3" t="s">
        <v>14</v>
      </c>
      <c r="R1" s="3" t="s">
        <v>13</v>
      </c>
      <c r="S1" s="3" t="s">
        <v>12</v>
      </c>
      <c r="T1" s="3" t="s">
        <v>11</v>
      </c>
      <c r="V1" s="3" t="s">
        <v>6</v>
      </c>
      <c r="W1" s="3" t="s">
        <v>12</v>
      </c>
      <c r="X1" s="3" t="s">
        <v>14</v>
      </c>
      <c r="Y1" s="3" t="s">
        <v>13</v>
      </c>
      <c r="Z1" s="3" t="s">
        <v>12</v>
      </c>
      <c r="AA1" s="3" t="s">
        <v>11</v>
      </c>
    </row>
    <row r="2" spans="1:27" x14ac:dyDescent="0.2">
      <c r="I2" t="s">
        <v>15</v>
      </c>
      <c r="J2">
        <v>-6.4588999999999999</v>
      </c>
      <c r="K2">
        <v>3.3054000000000001</v>
      </c>
      <c r="L2" t="s">
        <v>15</v>
      </c>
      <c r="M2">
        <v>6.4491697019999998</v>
      </c>
    </row>
    <row r="3" spans="1:27" x14ac:dyDescent="0.2">
      <c r="I3" t="s">
        <v>16</v>
      </c>
      <c r="J3">
        <v>-8.0327999999999999</v>
      </c>
      <c r="K3">
        <v>10.093</v>
      </c>
      <c r="L3" t="s">
        <v>16</v>
      </c>
      <c r="M3">
        <v>2.361886723</v>
      </c>
    </row>
    <row r="4" spans="1:27" x14ac:dyDescent="0.2">
      <c r="I4" t="s">
        <v>17</v>
      </c>
      <c r="J4">
        <v>-8.4478000000000009</v>
      </c>
      <c r="K4">
        <v>2.1819000000000002</v>
      </c>
      <c r="L4" t="s">
        <v>17</v>
      </c>
      <c r="M4">
        <v>1.5082578069999999</v>
      </c>
    </row>
    <row r="14" spans="1:27" x14ac:dyDescent="0.2">
      <c r="E14" t="s">
        <v>9</v>
      </c>
      <c r="F14" s="1" t="s">
        <v>5</v>
      </c>
      <c r="G14" s="1" t="s">
        <v>4</v>
      </c>
      <c r="H14" s="1"/>
      <c r="K14" s="1" t="s">
        <v>8</v>
      </c>
      <c r="L14" s="1" t="s">
        <v>5</v>
      </c>
      <c r="M14" s="1" t="s">
        <v>4</v>
      </c>
      <c r="N14" s="1"/>
      <c r="Q14" s="1" t="s">
        <v>7</v>
      </c>
      <c r="R14" s="1" t="s">
        <v>5</v>
      </c>
      <c r="S14" s="1" t="s">
        <v>4</v>
      </c>
      <c r="T14" s="1"/>
      <c r="W14" s="1" t="s">
        <v>6</v>
      </c>
      <c r="X14" s="1" t="s">
        <v>5</v>
      </c>
      <c r="Y14" s="1" t="s">
        <v>4</v>
      </c>
      <c r="Z14" s="1"/>
    </row>
    <row r="15" spans="1:27" x14ac:dyDescent="0.2">
      <c r="E15" s="1" t="s">
        <v>3</v>
      </c>
      <c r="F15" s="1">
        <v>22</v>
      </c>
      <c r="G15" s="1">
        <f>F15/F16</f>
        <v>0.19469026548672566</v>
      </c>
      <c r="H15" s="1"/>
      <c r="K15" s="1" t="s">
        <v>3</v>
      </c>
      <c r="L15" s="1">
        <v>42</v>
      </c>
      <c r="M15" s="1">
        <f>L15/L16</f>
        <v>0.37168141592920356</v>
      </c>
      <c r="N15" s="1"/>
      <c r="Q15" s="1" t="s">
        <v>3</v>
      </c>
      <c r="R15" s="1">
        <v>25</v>
      </c>
      <c r="S15" s="1">
        <f>R15/R16</f>
        <v>0.22123893805309736</v>
      </c>
      <c r="T15" s="1"/>
      <c r="W15" s="1" t="s">
        <v>3</v>
      </c>
      <c r="X15" s="1">
        <v>24</v>
      </c>
      <c r="Y15" s="1">
        <f>X15/X16</f>
        <v>0.21238938053097345</v>
      </c>
      <c r="Z15" s="1"/>
    </row>
    <row r="16" spans="1:27" x14ac:dyDescent="0.2">
      <c r="E16" s="1" t="s">
        <v>0</v>
      </c>
      <c r="F16" s="1">
        <v>113</v>
      </c>
      <c r="G16" s="1"/>
      <c r="K16" s="1" t="s">
        <v>0</v>
      </c>
      <c r="L16" s="1">
        <v>113</v>
      </c>
      <c r="M16" s="1"/>
      <c r="Q16" s="1" t="s">
        <v>0</v>
      </c>
      <c r="R16" s="1">
        <v>113</v>
      </c>
      <c r="S16" s="1"/>
      <c r="W16" s="1" t="s">
        <v>0</v>
      </c>
      <c r="X16" s="1">
        <v>113</v>
      </c>
      <c r="Y16" s="1"/>
    </row>
    <row r="17" spans="5:26" x14ac:dyDescent="0.2">
      <c r="H17" s="1" t="s">
        <v>2</v>
      </c>
      <c r="N17" s="1" t="s">
        <v>2</v>
      </c>
      <c r="T17" s="1" t="s">
        <v>2</v>
      </c>
      <c r="Z17" s="1" t="s">
        <v>2</v>
      </c>
    </row>
    <row r="18" spans="5:26" x14ac:dyDescent="0.2">
      <c r="E18" s="1" t="s">
        <v>1</v>
      </c>
      <c r="F18" s="1">
        <v>0</v>
      </c>
      <c r="G18" s="1">
        <f>F18/F19</f>
        <v>0</v>
      </c>
      <c r="H18" s="1">
        <f>F19*G15</f>
        <v>0.58407079646017701</v>
      </c>
      <c r="K18" s="1" t="s">
        <v>1</v>
      </c>
      <c r="L18" s="1">
        <v>3</v>
      </c>
      <c r="M18" s="1">
        <f>L18/L19</f>
        <v>1</v>
      </c>
      <c r="N18" s="1">
        <f>L19*M15</f>
        <v>1.1150442477876106</v>
      </c>
      <c r="Q18" s="1" t="s">
        <v>1</v>
      </c>
      <c r="R18" s="1">
        <v>0</v>
      </c>
      <c r="S18" s="1">
        <f>R18/R19</f>
        <v>0</v>
      </c>
      <c r="T18" s="1">
        <f>R19*S15</f>
        <v>0.66371681415929207</v>
      </c>
      <c r="W18" s="1" t="s">
        <v>1</v>
      </c>
      <c r="X18" s="1">
        <v>0</v>
      </c>
      <c r="Y18" s="1">
        <f>X18/X19</f>
        <v>0</v>
      </c>
      <c r="Z18" s="1">
        <f>X19*Y15</f>
        <v>0.63716814159292035</v>
      </c>
    </row>
    <row r="19" spans="5:26" x14ac:dyDescent="0.2">
      <c r="E19" s="1" t="s">
        <v>0</v>
      </c>
      <c r="F19" s="1">
        <v>3</v>
      </c>
      <c r="G19" s="1"/>
      <c r="H19" s="1"/>
      <c r="K19" s="1" t="s">
        <v>0</v>
      </c>
      <c r="L19" s="1">
        <v>3</v>
      </c>
      <c r="M19" s="1"/>
      <c r="N19" s="1"/>
      <c r="Q19" s="1" t="s">
        <v>0</v>
      </c>
      <c r="R19" s="1">
        <v>3</v>
      </c>
      <c r="S19" s="1"/>
      <c r="T19" s="1"/>
      <c r="W19" s="1" t="s">
        <v>0</v>
      </c>
      <c r="X19" s="1">
        <v>3</v>
      </c>
      <c r="Y19" s="1"/>
      <c r="Z19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637D7C-12D8-8C4E-8EAD-69187A749EDE}">
  <dimension ref="A1:AA94"/>
  <sheetViews>
    <sheetView topLeftCell="M1" zoomScale="150" workbookViewId="0">
      <selection activeCell="P7" sqref="P7"/>
    </sheetView>
  </sheetViews>
  <sheetFormatPr baseColWidth="10" defaultRowHeight="16" x14ac:dyDescent="0.2"/>
  <cols>
    <col min="1" max="2" width="16" bestFit="1" customWidth="1"/>
    <col min="3" max="3" width="9.1640625" bestFit="1" customWidth="1"/>
    <col min="4" max="5" width="16" bestFit="1" customWidth="1"/>
    <col min="23" max="23" width="16" bestFit="1" customWidth="1"/>
    <col min="26" max="26" width="16" bestFit="1" customWidth="1"/>
  </cols>
  <sheetData>
    <row r="1" spans="1:27" s="3" customFormat="1" x14ac:dyDescent="0.2">
      <c r="A1" s="3" t="s">
        <v>9</v>
      </c>
      <c r="B1" s="3" t="s">
        <v>12</v>
      </c>
      <c r="C1" s="3" t="s">
        <v>14</v>
      </c>
      <c r="D1" s="3" t="s">
        <v>13</v>
      </c>
      <c r="E1" s="3" t="s">
        <v>12</v>
      </c>
      <c r="F1" s="3" t="s">
        <v>11</v>
      </c>
      <c r="H1" s="3" t="s">
        <v>8</v>
      </c>
      <c r="I1" s="3" t="s">
        <v>12</v>
      </c>
      <c r="J1" s="3" t="s">
        <v>14</v>
      </c>
      <c r="K1" s="3" t="s">
        <v>13</v>
      </c>
      <c r="L1" s="3" t="s">
        <v>12</v>
      </c>
      <c r="M1" s="3" t="s">
        <v>11</v>
      </c>
      <c r="O1" s="3" t="s">
        <v>7</v>
      </c>
      <c r="P1" s="3" t="s">
        <v>12</v>
      </c>
      <c r="Q1" s="3" t="s">
        <v>14</v>
      </c>
      <c r="R1" s="3" t="s">
        <v>13</v>
      </c>
      <c r="S1" s="3" t="s">
        <v>12</v>
      </c>
      <c r="T1" s="3" t="s">
        <v>11</v>
      </c>
      <c r="V1" s="3" t="s">
        <v>6</v>
      </c>
      <c r="W1" s="3" t="s">
        <v>12</v>
      </c>
      <c r="X1" s="3" t="s">
        <v>14</v>
      </c>
      <c r="Y1" s="3" t="s">
        <v>13</v>
      </c>
      <c r="Z1" s="3" t="s">
        <v>12</v>
      </c>
      <c r="AA1" s="3" t="s">
        <v>11</v>
      </c>
    </row>
    <row r="2" spans="1:27" x14ac:dyDescent="0.2">
      <c r="B2" t="s">
        <v>18</v>
      </c>
      <c r="C2">
        <v>9.1621000000000006</v>
      </c>
      <c r="D2">
        <v>0.18592</v>
      </c>
      <c r="E2" t="s">
        <v>18</v>
      </c>
      <c r="F2">
        <v>1.038311762</v>
      </c>
      <c r="P2" t="s">
        <v>19</v>
      </c>
      <c r="Q2">
        <v>-2.3357000000000001</v>
      </c>
      <c r="R2">
        <v>-10.384</v>
      </c>
      <c r="S2" t="s">
        <v>19</v>
      </c>
      <c r="T2">
        <v>1.0761057409999999</v>
      </c>
      <c r="W2" t="s">
        <v>40</v>
      </c>
      <c r="X2">
        <v>16.503</v>
      </c>
      <c r="Y2">
        <v>-9.8040000000000003</v>
      </c>
      <c r="Z2" t="s">
        <v>40</v>
      </c>
      <c r="AA2">
        <v>2.4436269839999998</v>
      </c>
    </row>
    <row r="3" spans="1:27" x14ac:dyDescent="0.2">
      <c r="B3" t="s">
        <v>21</v>
      </c>
      <c r="C3">
        <v>27.783000000000001</v>
      </c>
      <c r="D3">
        <v>1.8419000000000001</v>
      </c>
      <c r="E3" t="s">
        <v>21</v>
      </c>
      <c r="F3">
        <v>1.6747111770000001</v>
      </c>
      <c r="P3" t="s">
        <v>22</v>
      </c>
      <c r="Q3">
        <v>-1.7185999999999999</v>
      </c>
      <c r="R3">
        <v>-1.4355</v>
      </c>
      <c r="S3" t="s">
        <v>22</v>
      </c>
      <c r="T3">
        <v>1.1093590019999999</v>
      </c>
      <c r="W3" t="s">
        <v>39</v>
      </c>
      <c r="X3">
        <v>17.956</v>
      </c>
      <c r="Y3">
        <v>-11.113</v>
      </c>
      <c r="Z3" t="s">
        <v>39</v>
      </c>
      <c r="AA3">
        <v>2.3066837059999998</v>
      </c>
    </row>
    <row r="4" spans="1:27" x14ac:dyDescent="0.2">
      <c r="B4" t="s">
        <v>24</v>
      </c>
      <c r="C4">
        <v>30.027000000000001</v>
      </c>
      <c r="D4">
        <v>9.2474000000000007</v>
      </c>
      <c r="E4" t="s">
        <v>24</v>
      </c>
      <c r="F4">
        <v>2.0210742019999999</v>
      </c>
      <c r="P4" t="s">
        <v>25</v>
      </c>
      <c r="Q4">
        <v>-0.62680000000000002</v>
      </c>
      <c r="R4">
        <v>-2.6383999999999999</v>
      </c>
      <c r="S4" t="s">
        <v>25</v>
      </c>
      <c r="T4">
        <v>1.1094227189999999</v>
      </c>
      <c r="W4" t="s">
        <v>38</v>
      </c>
      <c r="X4">
        <v>25.733000000000001</v>
      </c>
      <c r="Y4">
        <v>-10.706</v>
      </c>
      <c r="Z4" t="s">
        <v>38</v>
      </c>
      <c r="AA4">
        <v>2.2233828820000001</v>
      </c>
    </row>
    <row r="5" spans="1:27" x14ac:dyDescent="0.2">
      <c r="P5" t="s">
        <v>27</v>
      </c>
      <c r="Q5">
        <v>-4.6169000000000002</v>
      </c>
      <c r="R5">
        <v>-19.38</v>
      </c>
      <c r="S5" t="s">
        <v>27</v>
      </c>
      <c r="T5">
        <v>1.3890451450000001</v>
      </c>
      <c r="W5" t="s">
        <v>37</v>
      </c>
      <c r="X5">
        <v>24.245000000000001</v>
      </c>
      <c r="Y5">
        <v>-11.815</v>
      </c>
      <c r="Z5" t="s">
        <v>37</v>
      </c>
      <c r="AA5">
        <v>2.1643287710000001</v>
      </c>
    </row>
    <row r="6" spans="1:27" x14ac:dyDescent="0.2">
      <c r="P6" t="s">
        <v>29</v>
      </c>
      <c r="Q6">
        <v>-10.734999999999999</v>
      </c>
      <c r="R6">
        <v>-10.077</v>
      </c>
      <c r="S6" t="s">
        <v>29</v>
      </c>
      <c r="T6">
        <v>1.6107740770000001</v>
      </c>
      <c r="W6" t="s">
        <v>36</v>
      </c>
      <c r="X6">
        <v>2.7402000000000002</v>
      </c>
      <c r="Y6">
        <v>-14.946999999999999</v>
      </c>
      <c r="Z6" t="s">
        <v>36</v>
      </c>
      <c r="AA6">
        <v>1.843184554</v>
      </c>
    </row>
    <row r="7" spans="1:27" x14ac:dyDescent="0.2">
      <c r="P7" t="s">
        <v>31</v>
      </c>
      <c r="Q7">
        <v>-5.9057000000000004</v>
      </c>
      <c r="R7">
        <v>-11.612</v>
      </c>
      <c r="S7" t="s">
        <v>31</v>
      </c>
      <c r="T7">
        <v>1.7614604190000001</v>
      </c>
      <c r="W7" t="s">
        <v>35</v>
      </c>
      <c r="X7">
        <v>24.376000000000001</v>
      </c>
      <c r="Y7">
        <v>-10.972</v>
      </c>
      <c r="Z7" t="s">
        <v>35</v>
      </c>
      <c r="AA7">
        <v>1.7792661970000001</v>
      </c>
    </row>
    <row r="8" spans="1:27" x14ac:dyDescent="0.2">
      <c r="W8" t="s">
        <v>34</v>
      </c>
      <c r="X8">
        <v>19.562999999999999</v>
      </c>
      <c r="Y8">
        <v>-6.0186999999999999</v>
      </c>
      <c r="Z8" t="s">
        <v>34</v>
      </c>
      <c r="AA8">
        <v>1.4548855190000001</v>
      </c>
    </row>
    <row r="9" spans="1:27" x14ac:dyDescent="0.2">
      <c r="W9" t="s">
        <v>33</v>
      </c>
      <c r="X9">
        <v>0.99838000000000005</v>
      </c>
      <c r="Y9">
        <v>-5.0054999999999996</v>
      </c>
      <c r="Z9" t="s">
        <v>33</v>
      </c>
      <c r="AA9">
        <v>1.2901602350000001</v>
      </c>
    </row>
    <row r="10" spans="1:27" x14ac:dyDescent="0.2">
      <c r="W10" t="s">
        <v>32</v>
      </c>
      <c r="X10">
        <v>25.407</v>
      </c>
      <c r="Y10">
        <v>-1.5976999999999999</v>
      </c>
      <c r="Z10" t="s">
        <v>32</v>
      </c>
      <c r="AA10">
        <v>1.2344811309999999</v>
      </c>
    </row>
    <row r="11" spans="1:27" x14ac:dyDescent="0.2">
      <c r="W11" t="s">
        <v>30</v>
      </c>
      <c r="X11">
        <v>3.1528999999999998</v>
      </c>
      <c r="Y11">
        <v>-0.45468999999999998</v>
      </c>
      <c r="Z11" t="s">
        <v>30</v>
      </c>
      <c r="AA11">
        <v>1.2213083739999999</v>
      </c>
    </row>
    <row r="12" spans="1:27" x14ac:dyDescent="0.2">
      <c r="W12" t="s">
        <v>28</v>
      </c>
      <c r="X12">
        <v>4.5274000000000001</v>
      </c>
      <c r="Y12">
        <v>-1.0647</v>
      </c>
      <c r="Z12" t="s">
        <v>28</v>
      </c>
      <c r="AA12">
        <v>1.200049532</v>
      </c>
    </row>
    <row r="13" spans="1:27" x14ac:dyDescent="0.2">
      <c r="W13" t="s">
        <v>26</v>
      </c>
      <c r="X13">
        <v>19.163</v>
      </c>
      <c r="Y13">
        <v>-2.0739000000000001</v>
      </c>
      <c r="Z13" t="s">
        <v>26</v>
      </c>
      <c r="AA13">
        <v>1.1488245530000001</v>
      </c>
    </row>
    <row r="14" spans="1:27" x14ac:dyDescent="0.2">
      <c r="W14" t="s">
        <v>23</v>
      </c>
      <c r="X14">
        <v>1.6942999999999999</v>
      </c>
      <c r="Y14">
        <v>-7.8719999999999999</v>
      </c>
      <c r="Z14" t="s">
        <v>23</v>
      </c>
      <c r="AA14">
        <v>1.1319216910000001</v>
      </c>
    </row>
    <row r="15" spans="1:27" x14ac:dyDescent="0.2">
      <c r="W15" t="s">
        <v>20</v>
      </c>
      <c r="X15">
        <v>21.7</v>
      </c>
      <c r="Y15">
        <v>-5.6893000000000002</v>
      </c>
      <c r="Z15" t="s">
        <v>20</v>
      </c>
      <c r="AA15">
        <v>1.047760904</v>
      </c>
    </row>
    <row r="29" spans="5:26" x14ac:dyDescent="0.2">
      <c r="E29" t="s">
        <v>9</v>
      </c>
      <c r="F29" s="1" t="s">
        <v>5</v>
      </c>
      <c r="G29" s="1" t="s">
        <v>4</v>
      </c>
      <c r="H29" s="1"/>
      <c r="K29" s="1" t="s">
        <v>8</v>
      </c>
      <c r="L29" s="1" t="s">
        <v>5</v>
      </c>
      <c r="M29" s="1" t="s">
        <v>4</v>
      </c>
      <c r="N29" s="1"/>
      <c r="Q29" s="1" t="s">
        <v>7</v>
      </c>
      <c r="R29" s="1" t="s">
        <v>5</v>
      </c>
      <c r="S29" s="1" t="s">
        <v>4</v>
      </c>
      <c r="T29" s="1"/>
      <c r="W29" s="1" t="s">
        <v>6</v>
      </c>
      <c r="X29" s="1" t="s">
        <v>5</v>
      </c>
      <c r="Y29" s="1" t="s">
        <v>4</v>
      </c>
      <c r="Z29" s="1"/>
    </row>
    <row r="30" spans="5:26" x14ac:dyDescent="0.2">
      <c r="E30" s="1" t="s">
        <v>3</v>
      </c>
      <c r="F30" s="1">
        <v>22</v>
      </c>
      <c r="G30" s="1">
        <f>F30/F31</f>
        <v>0.19469026548672566</v>
      </c>
      <c r="H30" s="1"/>
      <c r="K30" s="1" t="s">
        <v>3</v>
      </c>
      <c r="L30" s="1">
        <v>42</v>
      </c>
      <c r="M30" s="1">
        <f>L30/L31</f>
        <v>0.37168141592920356</v>
      </c>
      <c r="N30" s="1"/>
      <c r="Q30" s="1" t="s">
        <v>3</v>
      </c>
      <c r="R30" s="1">
        <v>25</v>
      </c>
      <c r="S30" s="1">
        <f>R30/R31</f>
        <v>0.22123893805309736</v>
      </c>
      <c r="T30" s="1"/>
      <c r="W30" s="1" t="s">
        <v>3</v>
      </c>
      <c r="X30" s="1">
        <v>24</v>
      </c>
      <c r="Y30" s="1">
        <f>X30/X31</f>
        <v>0.21238938053097345</v>
      </c>
      <c r="Z30" s="1"/>
    </row>
    <row r="31" spans="5:26" x14ac:dyDescent="0.2">
      <c r="E31" s="1" t="s">
        <v>0</v>
      </c>
      <c r="F31" s="1">
        <v>113</v>
      </c>
      <c r="G31" s="1"/>
      <c r="K31" s="1" t="s">
        <v>0</v>
      </c>
      <c r="L31" s="1">
        <v>113</v>
      </c>
      <c r="M31" s="1"/>
      <c r="Q31" s="1" t="s">
        <v>0</v>
      </c>
      <c r="R31" s="1">
        <v>113</v>
      </c>
      <c r="S31" s="1"/>
      <c r="W31" s="1" t="s">
        <v>0</v>
      </c>
      <c r="X31" s="1">
        <v>113</v>
      </c>
      <c r="Y31" s="1"/>
    </row>
    <row r="32" spans="5:26" x14ac:dyDescent="0.2">
      <c r="H32" s="1" t="s">
        <v>2</v>
      </c>
      <c r="N32" s="1" t="s">
        <v>2</v>
      </c>
      <c r="T32" s="1" t="s">
        <v>2</v>
      </c>
      <c r="Z32" s="1" t="s">
        <v>2</v>
      </c>
    </row>
    <row r="33" spans="5:26" x14ac:dyDescent="0.2">
      <c r="E33" s="1" t="s">
        <v>1</v>
      </c>
      <c r="F33" s="1">
        <v>3</v>
      </c>
      <c r="G33" s="1">
        <f>F33/F34</f>
        <v>0.13043478260869565</v>
      </c>
      <c r="H33" s="1">
        <f>F34*G30</f>
        <v>4.4778761061946906</v>
      </c>
      <c r="K33" s="1" t="s">
        <v>1</v>
      </c>
      <c r="L33" s="1">
        <v>0</v>
      </c>
      <c r="M33" s="1">
        <f>L33/L34</f>
        <v>0</v>
      </c>
      <c r="N33" s="1">
        <f>L34*M30</f>
        <v>8.5486725663716818</v>
      </c>
      <c r="Q33" s="1" t="s">
        <v>1</v>
      </c>
      <c r="R33" s="1">
        <v>6</v>
      </c>
      <c r="S33" s="1">
        <f>R33/R34</f>
        <v>0.2608695652173913</v>
      </c>
      <c r="T33" s="1">
        <f>R34*S30</f>
        <v>5.0884955752212395</v>
      </c>
      <c r="W33" s="1" t="s">
        <v>1</v>
      </c>
      <c r="X33" s="1">
        <v>14</v>
      </c>
      <c r="Y33" s="1">
        <f>X33/X34</f>
        <v>0.60869565217391308</v>
      </c>
      <c r="Z33" s="1">
        <f>X34*Y30</f>
        <v>4.884955752212389</v>
      </c>
    </row>
    <row r="34" spans="5:26" x14ac:dyDescent="0.2">
      <c r="E34" s="1" t="s">
        <v>0</v>
      </c>
      <c r="F34" s="1">
        <v>23</v>
      </c>
      <c r="G34" s="1"/>
      <c r="H34" s="1"/>
      <c r="K34" s="1" t="s">
        <v>0</v>
      </c>
      <c r="L34" s="1">
        <v>23</v>
      </c>
      <c r="M34" s="1"/>
      <c r="N34" s="1"/>
      <c r="Q34" s="1" t="s">
        <v>0</v>
      </c>
      <c r="R34" s="1">
        <v>23</v>
      </c>
      <c r="S34" s="1"/>
      <c r="T34" s="1"/>
      <c r="W34" s="1" t="s">
        <v>0</v>
      </c>
      <c r="X34" s="1">
        <v>23</v>
      </c>
      <c r="Y34" s="1"/>
      <c r="Z34" s="1"/>
    </row>
    <row r="94" spans="8:9" x14ac:dyDescent="0.2">
      <c r="H94" t="s">
        <v>41</v>
      </c>
      <c r="I94">
        <v>-8.1257989439999996</v>
      </c>
    </row>
  </sheetData>
  <sortState xmlns:xlrd2="http://schemas.microsoft.com/office/spreadsheetml/2017/richdata2" ref="W2:AA15">
    <sortCondition descending="1" ref="AA2:AA15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26F5AD-F80E-0D4D-BB1C-AD9CB93F8013}">
  <dimension ref="A1:AA31"/>
  <sheetViews>
    <sheetView zoomScale="81" zoomScaleNormal="81" workbookViewId="0">
      <selection activeCell="B4" sqref="B4"/>
    </sheetView>
  </sheetViews>
  <sheetFormatPr baseColWidth="10" defaultRowHeight="16" x14ac:dyDescent="0.2"/>
  <cols>
    <col min="2" max="2" width="16" bestFit="1" customWidth="1"/>
    <col min="5" max="5" width="16" bestFit="1" customWidth="1"/>
    <col min="23" max="23" width="17" bestFit="1" customWidth="1"/>
    <col min="24" max="24" width="10.83203125" customWidth="1"/>
    <col min="26" max="26" width="17" bestFit="1" customWidth="1"/>
  </cols>
  <sheetData>
    <row r="1" spans="1:27" s="3" customFormat="1" x14ac:dyDescent="0.2">
      <c r="A1" s="3" t="s">
        <v>9</v>
      </c>
      <c r="B1" s="3" t="s">
        <v>12</v>
      </c>
      <c r="C1" s="3" t="s">
        <v>14</v>
      </c>
      <c r="D1" s="3" t="s">
        <v>13</v>
      </c>
      <c r="E1" s="3" t="s">
        <v>12</v>
      </c>
      <c r="F1" s="3" t="s">
        <v>11</v>
      </c>
      <c r="H1" s="3" t="s">
        <v>8</v>
      </c>
      <c r="I1" s="3" t="s">
        <v>12</v>
      </c>
      <c r="J1" s="3" t="s">
        <v>14</v>
      </c>
      <c r="K1" s="3" t="s">
        <v>13</v>
      </c>
      <c r="L1" s="3" t="s">
        <v>12</v>
      </c>
      <c r="M1" s="3" t="s">
        <v>11</v>
      </c>
      <c r="O1" s="3" t="s">
        <v>7</v>
      </c>
      <c r="P1" s="3" t="s">
        <v>12</v>
      </c>
      <c r="Q1" s="3" t="s">
        <v>14</v>
      </c>
      <c r="R1" s="3" t="s">
        <v>13</v>
      </c>
      <c r="S1" s="3" t="s">
        <v>12</v>
      </c>
      <c r="T1" s="3" t="s">
        <v>11</v>
      </c>
      <c r="V1" s="3" t="s">
        <v>6</v>
      </c>
      <c r="W1" s="3" t="s">
        <v>12</v>
      </c>
      <c r="X1" s="3" t="s">
        <v>14</v>
      </c>
      <c r="Y1" s="3" t="s">
        <v>13</v>
      </c>
      <c r="Z1" s="3" t="s">
        <v>12</v>
      </c>
      <c r="AA1" s="3" t="s">
        <v>11</v>
      </c>
    </row>
    <row r="2" spans="1:27" x14ac:dyDescent="0.2">
      <c r="B2" t="s">
        <v>24</v>
      </c>
      <c r="C2">
        <v>30.027000000000001</v>
      </c>
      <c r="D2">
        <v>9.2474000000000007</v>
      </c>
      <c r="E2" t="s">
        <v>24</v>
      </c>
      <c r="F2">
        <v>2.3124547340000001</v>
      </c>
      <c r="P2" t="s">
        <v>42</v>
      </c>
      <c r="Q2">
        <v>-1.9738</v>
      </c>
      <c r="R2">
        <v>-4.8903999999999996</v>
      </c>
      <c r="S2" t="s">
        <v>42</v>
      </c>
      <c r="T2">
        <v>1.588028038</v>
      </c>
      <c r="W2" t="s">
        <v>51</v>
      </c>
      <c r="X2">
        <v>14.129</v>
      </c>
      <c r="Y2">
        <v>-14.616</v>
      </c>
      <c r="Z2" t="s">
        <v>51</v>
      </c>
      <c r="AA2">
        <v>2.4450110550000002</v>
      </c>
    </row>
    <row r="3" spans="1:27" x14ac:dyDescent="0.2">
      <c r="B3" t="s">
        <v>43</v>
      </c>
      <c r="C3">
        <v>21.739000000000001</v>
      </c>
      <c r="D3">
        <v>7.2325999999999997</v>
      </c>
      <c r="E3" t="s">
        <v>43</v>
      </c>
      <c r="F3">
        <v>2.4048262610000002</v>
      </c>
      <c r="P3" t="s">
        <v>44</v>
      </c>
      <c r="Q3">
        <v>-3.6840000000000002</v>
      </c>
      <c r="R3">
        <v>-2.8637000000000001</v>
      </c>
      <c r="S3" t="s">
        <v>44</v>
      </c>
      <c r="T3">
        <v>1.183603481</v>
      </c>
      <c r="W3" t="s">
        <v>45</v>
      </c>
      <c r="X3">
        <v>29.135999999999999</v>
      </c>
      <c r="Y3">
        <v>-0.95591999999999999</v>
      </c>
      <c r="Z3" t="s">
        <v>45</v>
      </c>
      <c r="AA3">
        <v>2.1772158199999998</v>
      </c>
    </row>
    <row r="4" spans="1:27" x14ac:dyDescent="0.2">
      <c r="B4" t="s">
        <v>46</v>
      </c>
      <c r="C4">
        <v>4.4255000000000004</v>
      </c>
      <c r="D4">
        <v>1.2834000000000001</v>
      </c>
      <c r="E4" t="s">
        <v>46</v>
      </c>
      <c r="F4">
        <v>2.1025568269999999</v>
      </c>
      <c r="P4" t="s">
        <v>29</v>
      </c>
      <c r="Q4">
        <v>-10.734999999999999</v>
      </c>
      <c r="R4">
        <v>-10.077</v>
      </c>
      <c r="S4" t="s">
        <v>29</v>
      </c>
      <c r="T4">
        <v>1.3260218100000001</v>
      </c>
      <c r="W4" t="s">
        <v>50</v>
      </c>
      <c r="X4">
        <v>17.899999999999999</v>
      </c>
      <c r="Y4">
        <v>-6.9729999999999999</v>
      </c>
      <c r="Z4" t="s">
        <v>50</v>
      </c>
      <c r="AA4">
        <v>1.84242858</v>
      </c>
    </row>
    <row r="5" spans="1:27" x14ac:dyDescent="0.2">
      <c r="B5" t="s">
        <v>18</v>
      </c>
      <c r="C5">
        <v>9.1621000000000006</v>
      </c>
      <c r="D5">
        <v>0.18592</v>
      </c>
      <c r="E5" t="s">
        <v>18</v>
      </c>
      <c r="F5">
        <v>1.266691324</v>
      </c>
      <c r="W5" t="s">
        <v>23</v>
      </c>
      <c r="X5">
        <v>1.6942999999999999</v>
      </c>
      <c r="Y5">
        <v>-7.8719999999999999</v>
      </c>
      <c r="Z5" t="s">
        <v>23</v>
      </c>
      <c r="AA5">
        <v>1.836834981</v>
      </c>
    </row>
    <row r="6" spans="1:27" x14ac:dyDescent="0.2">
      <c r="W6" t="s">
        <v>35</v>
      </c>
      <c r="X6">
        <v>24.376000000000001</v>
      </c>
      <c r="Y6">
        <v>-10.972</v>
      </c>
      <c r="Z6" t="s">
        <v>35</v>
      </c>
      <c r="AA6">
        <v>1.7591799560000001</v>
      </c>
    </row>
    <row r="7" spans="1:27" x14ac:dyDescent="0.2">
      <c r="W7" t="s">
        <v>47</v>
      </c>
      <c r="X7">
        <v>17.294</v>
      </c>
      <c r="Y7">
        <v>-3.2936000000000001</v>
      </c>
      <c r="Z7" t="s">
        <v>47</v>
      </c>
      <c r="AA7">
        <v>1.6290032809999999</v>
      </c>
    </row>
    <row r="8" spans="1:27" x14ac:dyDescent="0.2">
      <c r="W8" t="s">
        <v>28</v>
      </c>
      <c r="X8">
        <v>4.5274000000000001</v>
      </c>
      <c r="Y8">
        <v>-1.0647</v>
      </c>
      <c r="Z8" t="s">
        <v>28</v>
      </c>
      <c r="AA8">
        <v>1.624578243</v>
      </c>
    </row>
    <row r="9" spans="1:27" x14ac:dyDescent="0.2">
      <c r="W9" t="s">
        <v>37</v>
      </c>
      <c r="X9">
        <v>24.245000000000001</v>
      </c>
      <c r="Y9">
        <v>-11.815</v>
      </c>
      <c r="Z9" t="s">
        <v>37</v>
      </c>
      <c r="AA9">
        <v>1.503373595</v>
      </c>
    </row>
    <row r="10" spans="1:27" x14ac:dyDescent="0.2">
      <c r="W10" t="s">
        <v>38</v>
      </c>
      <c r="X10">
        <v>25.733000000000001</v>
      </c>
      <c r="Y10">
        <v>-10.706</v>
      </c>
      <c r="Z10" t="s">
        <v>38</v>
      </c>
      <c r="AA10">
        <v>1.4990407610000001</v>
      </c>
    </row>
    <row r="11" spans="1:27" x14ac:dyDescent="0.2">
      <c r="W11" t="s">
        <v>32</v>
      </c>
      <c r="X11">
        <v>25.407</v>
      </c>
      <c r="Y11">
        <v>-1.5976999999999999</v>
      </c>
      <c r="Z11" t="s">
        <v>32</v>
      </c>
      <c r="AA11">
        <v>1.4713294729999999</v>
      </c>
    </row>
    <row r="12" spans="1:27" x14ac:dyDescent="0.2">
      <c r="W12" t="s">
        <v>49</v>
      </c>
      <c r="X12">
        <v>2.2745000000000002</v>
      </c>
      <c r="Y12">
        <v>-5.0427</v>
      </c>
      <c r="Z12" t="s">
        <v>49</v>
      </c>
      <c r="AA12">
        <v>1.429670738</v>
      </c>
    </row>
    <row r="13" spans="1:27" x14ac:dyDescent="0.2">
      <c r="W13" t="s">
        <v>48</v>
      </c>
      <c r="X13">
        <v>15.644</v>
      </c>
      <c r="Y13">
        <v>-4.4977</v>
      </c>
      <c r="Z13" t="s">
        <v>48</v>
      </c>
      <c r="AA13">
        <v>1.404386159</v>
      </c>
    </row>
    <row r="14" spans="1:27" x14ac:dyDescent="0.2">
      <c r="W14" t="s">
        <v>30</v>
      </c>
      <c r="X14">
        <v>3.1528999999999998</v>
      </c>
      <c r="Y14">
        <v>-0.45468999999999998</v>
      </c>
      <c r="Z14" t="s">
        <v>30</v>
      </c>
      <c r="AA14">
        <v>1.081125721</v>
      </c>
    </row>
    <row r="26" spans="6:27" x14ac:dyDescent="0.2">
      <c r="F26" t="s">
        <v>9</v>
      </c>
      <c r="G26" s="1" t="s">
        <v>5</v>
      </c>
      <c r="H26" s="1" t="s">
        <v>4</v>
      </c>
      <c r="I26" s="1"/>
      <c r="L26" s="1" t="s">
        <v>8</v>
      </c>
      <c r="M26" s="1" t="s">
        <v>5</v>
      </c>
      <c r="N26" s="1" t="s">
        <v>4</v>
      </c>
      <c r="O26" s="1"/>
      <c r="R26" s="1" t="s">
        <v>7</v>
      </c>
      <c r="S26" s="1" t="s">
        <v>5</v>
      </c>
      <c r="T26" s="1" t="s">
        <v>4</v>
      </c>
      <c r="U26" s="1"/>
      <c r="X26" s="1" t="s">
        <v>6</v>
      </c>
      <c r="Y26" s="1" t="s">
        <v>5</v>
      </c>
      <c r="Z26" s="1" t="s">
        <v>4</v>
      </c>
      <c r="AA26" s="1"/>
    </row>
    <row r="27" spans="6:27" x14ac:dyDescent="0.2">
      <c r="F27" s="1" t="s">
        <v>3</v>
      </c>
      <c r="G27" s="1">
        <v>22</v>
      </c>
      <c r="H27" s="1">
        <f>G27/G28</f>
        <v>0.19469026548672566</v>
      </c>
      <c r="I27" s="1"/>
      <c r="L27" s="1" t="s">
        <v>3</v>
      </c>
      <c r="M27" s="1">
        <v>42</v>
      </c>
      <c r="N27" s="1">
        <f>M27/M28</f>
        <v>0.37168141592920356</v>
      </c>
      <c r="O27" s="1"/>
      <c r="R27" s="1" t="s">
        <v>3</v>
      </c>
      <c r="S27" s="1">
        <v>25</v>
      </c>
      <c r="T27" s="1">
        <f>S27/S28</f>
        <v>0.22123893805309736</v>
      </c>
      <c r="U27" s="1"/>
      <c r="X27" s="1" t="s">
        <v>3</v>
      </c>
      <c r="Y27" s="1">
        <v>24</v>
      </c>
      <c r="Z27" s="1">
        <f>Y27/Y28</f>
        <v>0.21238938053097345</v>
      </c>
      <c r="AA27" s="1"/>
    </row>
    <row r="28" spans="6:27" x14ac:dyDescent="0.2">
      <c r="F28" s="1" t="s">
        <v>0</v>
      </c>
      <c r="G28" s="1">
        <v>113</v>
      </c>
      <c r="H28" s="1"/>
      <c r="L28" s="1" t="s">
        <v>0</v>
      </c>
      <c r="M28" s="1">
        <v>113</v>
      </c>
      <c r="N28" s="1"/>
      <c r="R28" s="1" t="s">
        <v>0</v>
      </c>
      <c r="S28" s="1">
        <v>113</v>
      </c>
      <c r="T28" s="1"/>
      <c r="X28" s="1" t="s">
        <v>0</v>
      </c>
      <c r="Y28" s="1">
        <v>113</v>
      </c>
      <c r="Z28" s="1"/>
    </row>
    <row r="29" spans="6:27" x14ac:dyDescent="0.2">
      <c r="I29" s="1" t="s">
        <v>2</v>
      </c>
      <c r="O29" s="1" t="s">
        <v>2</v>
      </c>
      <c r="U29" s="1" t="s">
        <v>2</v>
      </c>
      <c r="AA29" s="1" t="s">
        <v>2</v>
      </c>
    </row>
    <row r="30" spans="6:27" x14ac:dyDescent="0.2">
      <c r="F30" s="1" t="s">
        <v>1</v>
      </c>
      <c r="G30" s="1">
        <v>4</v>
      </c>
      <c r="H30" s="1">
        <f>G30/G31</f>
        <v>0.2</v>
      </c>
      <c r="I30" s="1">
        <f>G31*H27</f>
        <v>3.8938053097345131</v>
      </c>
      <c r="L30" s="1" t="s">
        <v>1</v>
      </c>
      <c r="M30" s="1">
        <v>0</v>
      </c>
      <c r="N30" s="1">
        <f>M30/M31</f>
        <v>0</v>
      </c>
      <c r="O30" s="1">
        <f>M31*N27</f>
        <v>7.4336283185840717</v>
      </c>
      <c r="R30" s="1" t="s">
        <v>1</v>
      </c>
      <c r="S30" s="1">
        <v>3</v>
      </c>
      <c r="T30" s="1">
        <f>S30/S31</f>
        <v>0.15</v>
      </c>
      <c r="U30" s="1">
        <f>S31*T27</f>
        <v>4.4247787610619476</v>
      </c>
      <c r="X30" s="1" t="s">
        <v>1</v>
      </c>
      <c r="Y30" s="1">
        <v>13</v>
      </c>
      <c r="Z30" s="1">
        <f>Y30/Y31</f>
        <v>0.65</v>
      </c>
      <c r="AA30" s="1">
        <f>Y31*Z27</f>
        <v>4.2477876106194685</v>
      </c>
    </row>
    <row r="31" spans="6:27" x14ac:dyDescent="0.2">
      <c r="F31" s="1" t="s">
        <v>0</v>
      </c>
      <c r="G31" s="1">
        <v>20</v>
      </c>
      <c r="H31" s="1"/>
      <c r="I31" s="1"/>
      <c r="L31" s="1" t="s">
        <v>0</v>
      </c>
      <c r="M31" s="1">
        <v>20</v>
      </c>
      <c r="N31" s="1"/>
      <c r="O31" s="1"/>
      <c r="R31" s="1" t="s">
        <v>0</v>
      </c>
      <c r="S31" s="1">
        <v>20</v>
      </c>
      <c r="T31" s="1"/>
      <c r="U31" s="1"/>
      <c r="X31" s="1" t="s">
        <v>0</v>
      </c>
      <c r="Y31" s="1">
        <v>20</v>
      </c>
      <c r="Z31" s="1"/>
      <c r="AA31" s="1"/>
    </row>
  </sheetData>
  <sortState xmlns:xlrd2="http://schemas.microsoft.com/office/spreadsheetml/2017/richdata2" ref="W2:AA14">
    <sortCondition descending="1" ref="AA2:AA14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2C1FB9-3299-2947-9A1D-AECAF00B130D}">
  <dimension ref="A1:AA30"/>
  <sheetViews>
    <sheetView workbookViewId="0">
      <selection activeCell="B3" sqref="B3"/>
    </sheetView>
  </sheetViews>
  <sheetFormatPr baseColWidth="10" defaultRowHeight="16" x14ac:dyDescent="0.2"/>
  <cols>
    <col min="2" max="2" width="16" bestFit="1" customWidth="1"/>
    <col min="5" max="5" width="16" bestFit="1" customWidth="1"/>
    <col min="16" max="16" width="16" bestFit="1" customWidth="1"/>
    <col min="23" max="23" width="16" bestFit="1" customWidth="1"/>
  </cols>
  <sheetData>
    <row r="1" spans="1:27" s="3" customFormat="1" x14ac:dyDescent="0.2">
      <c r="A1" s="3" t="s">
        <v>9</v>
      </c>
      <c r="B1" s="3" t="s">
        <v>12</v>
      </c>
      <c r="C1" s="3" t="s">
        <v>14</v>
      </c>
      <c r="D1" s="3" t="s">
        <v>13</v>
      </c>
      <c r="E1" s="3" t="s">
        <v>12</v>
      </c>
      <c r="F1" s="3" t="s">
        <v>11</v>
      </c>
      <c r="H1" s="3" t="s">
        <v>8</v>
      </c>
      <c r="I1" s="3" t="s">
        <v>12</v>
      </c>
      <c r="J1" s="3" t="s">
        <v>14</v>
      </c>
      <c r="K1" s="3" t="s">
        <v>13</v>
      </c>
      <c r="L1" s="3" t="s">
        <v>12</v>
      </c>
      <c r="M1" s="3" t="s">
        <v>11</v>
      </c>
      <c r="O1" s="3" t="s">
        <v>7</v>
      </c>
      <c r="P1" s="3" t="s">
        <v>12</v>
      </c>
      <c r="Q1" s="3" t="s">
        <v>14</v>
      </c>
      <c r="R1" s="3" t="s">
        <v>13</v>
      </c>
      <c r="S1" s="3" t="s">
        <v>12</v>
      </c>
      <c r="T1" s="3" t="s">
        <v>11</v>
      </c>
      <c r="V1" s="3" t="s">
        <v>6</v>
      </c>
      <c r="W1" s="3" t="s">
        <v>12</v>
      </c>
      <c r="X1" s="3" t="s">
        <v>14</v>
      </c>
      <c r="Y1" s="3" t="s">
        <v>13</v>
      </c>
      <c r="Z1" s="3" t="s">
        <v>12</v>
      </c>
      <c r="AA1" s="3" t="s">
        <v>11</v>
      </c>
    </row>
    <row r="2" spans="1:27" x14ac:dyDescent="0.2">
      <c r="B2" t="s">
        <v>52</v>
      </c>
      <c r="C2">
        <v>16.823</v>
      </c>
      <c r="D2">
        <v>11.163</v>
      </c>
      <c r="E2" t="s">
        <v>52</v>
      </c>
      <c r="F2">
        <v>1.0212337950000001</v>
      </c>
      <c r="P2" t="s">
        <v>42</v>
      </c>
      <c r="Q2">
        <v>-1.9738</v>
      </c>
      <c r="R2">
        <v>-4.8903999999999996</v>
      </c>
      <c r="S2" t="s">
        <v>42</v>
      </c>
      <c r="T2">
        <v>1.049568144</v>
      </c>
      <c r="W2" t="s">
        <v>45</v>
      </c>
      <c r="X2">
        <v>29.135999999999999</v>
      </c>
      <c r="Y2">
        <v>-0.95591999999999999</v>
      </c>
      <c r="Z2" t="s">
        <v>45</v>
      </c>
      <c r="AA2">
        <v>1.7197317400000001</v>
      </c>
    </row>
    <row r="3" spans="1:27" x14ac:dyDescent="0.2">
      <c r="B3" t="s">
        <v>54</v>
      </c>
      <c r="C3">
        <v>21.984000000000002</v>
      </c>
      <c r="D3">
        <v>9.3277000000000001</v>
      </c>
      <c r="E3" t="s">
        <v>54</v>
      </c>
      <c r="F3">
        <v>1.1451641420000001</v>
      </c>
      <c r="P3" t="s">
        <v>55</v>
      </c>
      <c r="Q3">
        <v>-7.2624000000000004</v>
      </c>
      <c r="R3">
        <v>-8.5282999999999998</v>
      </c>
      <c r="S3" t="s">
        <v>55</v>
      </c>
      <c r="T3">
        <v>1.6428138809999999</v>
      </c>
      <c r="W3" t="s">
        <v>58</v>
      </c>
      <c r="X3">
        <v>5.9957000000000003</v>
      </c>
      <c r="Y3">
        <v>-0.81125000000000003</v>
      </c>
      <c r="Z3" t="s">
        <v>58</v>
      </c>
      <c r="AA3">
        <v>1.484157028</v>
      </c>
    </row>
    <row r="4" spans="1:27" x14ac:dyDescent="0.2">
      <c r="B4" t="s">
        <v>57</v>
      </c>
      <c r="C4">
        <v>19.234999999999999</v>
      </c>
      <c r="D4">
        <v>9.1280000000000001</v>
      </c>
      <c r="E4" t="s">
        <v>57</v>
      </c>
      <c r="F4">
        <v>1.0220460570000001</v>
      </c>
      <c r="W4" t="s">
        <v>28</v>
      </c>
      <c r="X4">
        <v>4.5274000000000001</v>
      </c>
      <c r="Y4">
        <v>-1.0647</v>
      </c>
      <c r="Z4" t="s">
        <v>28</v>
      </c>
      <c r="AA4">
        <v>1.3633884190000001</v>
      </c>
    </row>
    <row r="5" spans="1:27" x14ac:dyDescent="0.2">
      <c r="B5" t="s">
        <v>59</v>
      </c>
      <c r="C5">
        <v>5.8243999999999998</v>
      </c>
      <c r="D5">
        <v>8.6808999999999994</v>
      </c>
      <c r="E5" t="s">
        <v>59</v>
      </c>
      <c r="F5">
        <v>1.0100999180000001</v>
      </c>
      <c r="W5" t="s">
        <v>53</v>
      </c>
      <c r="X5">
        <v>6.3186</v>
      </c>
      <c r="Y5">
        <v>-0.36586999999999997</v>
      </c>
      <c r="Z5" t="s">
        <v>53</v>
      </c>
      <c r="AA5">
        <v>1.3537015050000001</v>
      </c>
    </row>
    <row r="6" spans="1:27" x14ac:dyDescent="0.2">
      <c r="B6" t="s">
        <v>60</v>
      </c>
      <c r="C6">
        <v>12.317</v>
      </c>
      <c r="D6">
        <v>5.6033999999999997</v>
      </c>
      <c r="E6" t="s">
        <v>60</v>
      </c>
      <c r="F6">
        <v>1.1735227239999999</v>
      </c>
      <c r="W6" t="s">
        <v>56</v>
      </c>
      <c r="X6">
        <v>7.5598999999999998</v>
      </c>
      <c r="Y6">
        <v>-0.45451999999999998</v>
      </c>
      <c r="Z6" t="s">
        <v>56</v>
      </c>
      <c r="AA6">
        <v>1.0579623760000001</v>
      </c>
    </row>
    <row r="7" spans="1:27" x14ac:dyDescent="0.2">
      <c r="B7" t="s">
        <v>61</v>
      </c>
      <c r="C7">
        <v>6.5111999999999997</v>
      </c>
      <c r="D7">
        <v>4.9593999999999996</v>
      </c>
      <c r="E7" t="s">
        <v>61</v>
      </c>
      <c r="F7">
        <v>1.3680519499999999</v>
      </c>
      <c r="W7" t="s">
        <v>23</v>
      </c>
      <c r="X7">
        <v>1.6942999999999999</v>
      </c>
      <c r="Y7">
        <v>-7.8719999999999999</v>
      </c>
      <c r="Z7" t="s">
        <v>23</v>
      </c>
      <c r="AA7">
        <v>1.0213364650000001</v>
      </c>
    </row>
    <row r="8" spans="1:27" x14ac:dyDescent="0.2">
      <c r="B8" t="s">
        <v>62</v>
      </c>
      <c r="C8">
        <v>3.9647999999999999</v>
      </c>
      <c r="D8">
        <v>3.0384000000000002</v>
      </c>
      <c r="E8" t="s">
        <v>62</v>
      </c>
      <c r="F8">
        <v>1.0386444960000001</v>
      </c>
    </row>
    <row r="25" spans="6:27" x14ac:dyDescent="0.2">
      <c r="F25" t="s">
        <v>9</v>
      </c>
      <c r="G25" s="1" t="s">
        <v>5</v>
      </c>
      <c r="H25" s="1" t="s">
        <v>4</v>
      </c>
      <c r="I25" s="1"/>
      <c r="L25" s="1" t="s">
        <v>8</v>
      </c>
      <c r="M25" s="1" t="s">
        <v>5</v>
      </c>
      <c r="N25" s="1" t="s">
        <v>4</v>
      </c>
      <c r="O25" s="1"/>
      <c r="R25" s="1" t="s">
        <v>7</v>
      </c>
      <c r="S25" s="1" t="s">
        <v>5</v>
      </c>
      <c r="T25" s="1" t="s">
        <v>4</v>
      </c>
      <c r="U25" s="1"/>
      <c r="X25" s="1" t="s">
        <v>6</v>
      </c>
      <c r="Y25" s="1" t="s">
        <v>5</v>
      </c>
      <c r="Z25" s="1" t="s">
        <v>4</v>
      </c>
      <c r="AA25" s="1"/>
    </row>
    <row r="26" spans="6:27" x14ac:dyDescent="0.2">
      <c r="F26" s="1" t="s">
        <v>3</v>
      </c>
      <c r="G26" s="1">
        <v>22</v>
      </c>
      <c r="H26" s="1">
        <f>G26/G27</f>
        <v>0.19469026548672566</v>
      </c>
      <c r="I26" s="1"/>
      <c r="L26" s="1" t="s">
        <v>3</v>
      </c>
      <c r="M26" s="1">
        <v>42</v>
      </c>
      <c r="N26" s="1">
        <f>M26/M27</f>
        <v>0.37168141592920356</v>
      </c>
      <c r="O26" s="1"/>
      <c r="R26" s="1" t="s">
        <v>3</v>
      </c>
      <c r="S26" s="1">
        <v>25</v>
      </c>
      <c r="T26" s="1">
        <f>S26/S27</f>
        <v>0.22123893805309736</v>
      </c>
      <c r="U26" s="1"/>
      <c r="X26" s="1" t="s">
        <v>3</v>
      </c>
      <c r="Y26" s="1">
        <v>24</v>
      </c>
      <c r="Z26" s="1">
        <f>Y26/Y27</f>
        <v>0.21238938053097345</v>
      </c>
      <c r="AA26" s="1"/>
    </row>
    <row r="27" spans="6:27" x14ac:dyDescent="0.2">
      <c r="F27" s="1" t="s">
        <v>0</v>
      </c>
      <c r="G27" s="1">
        <v>113</v>
      </c>
      <c r="H27" s="1"/>
      <c r="L27" s="1" t="s">
        <v>0</v>
      </c>
      <c r="M27" s="1">
        <v>113</v>
      </c>
      <c r="N27" s="1"/>
      <c r="R27" s="1" t="s">
        <v>0</v>
      </c>
      <c r="S27" s="1">
        <v>113</v>
      </c>
      <c r="T27" s="1"/>
      <c r="X27" s="1" t="s">
        <v>0</v>
      </c>
      <c r="Y27" s="1">
        <v>113</v>
      </c>
      <c r="Z27" s="1"/>
    </row>
    <row r="28" spans="6:27" x14ac:dyDescent="0.2">
      <c r="I28" s="1" t="s">
        <v>2</v>
      </c>
      <c r="O28" s="1" t="s">
        <v>2</v>
      </c>
      <c r="U28" s="1" t="s">
        <v>2</v>
      </c>
      <c r="AA28" s="1" t="s">
        <v>2</v>
      </c>
    </row>
    <row r="29" spans="6:27" x14ac:dyDescent="0.2">
      <c r="F29" s="1" t="s">
        <v>1</v>
      </c>
      <c r="G29" s="1">
        <v>7</v>
      </c>
      <c r="H29" s="1">
        <f>G29/G30</f>
        <v>0.46666666666666667</v>
      </c>
      <c r="I29" s="1">
        <f>G30*H26</f>
        <v>2.9203539823008851</v>
      </c>
      <c r="L29" s="1" t="s">
        <v>1</v>
      </c>
      <c r="M29" s="1">
        <v>0</v>
      </c>
      <c r="N29" s="1">
        <f>M29/M30</f>
        <v>0</v>
      </c>
      <c r="O29" s="1">
        <f>M30*N26</f>
        <v>5.5752212389380533</v>
      </c>
      <c r="R29" s="1" t="s">
        <v>1</v>
      </c>
      <c r="S29" s="1">
        <v>2</v>
      </c>
      <c r="T29" s="1">
        <f>S29/S30</f>
        <v>0.13333333333333333</v>
      </c>
      <c r="U29" s="1">
        <f>S30*T26</f>
        <v>3.3185840707964602</v>
      </c>
      <c r="X29" s="1" t="s">
        <v>1</v>
      </c>
      <c r="Y29" s="1">
        <v>6</v>
      </c>
      <c r="Z29" s="1">
        <f>Y29/Y30</f>
        <v>0.4</v>
      </c>
      <c r="AA29" s="1">
        <f>Y30*Z26</f>
        <v>3.1858407079646018</v>
      </c>
    </row>
    <row r="30" spans="6:27" x14ac:dyDescent="0.2">
      <c r="F30" s="1" t="s">
        <v>0</v>
      </c>
      <c r="G30" s="1">
        <v>15</v>
      </c>
      <c r="H30" s="1"/>
      <c r="I30" s="1"/>
      <c r="L30" s="1" t="s">
        <v>0</v>
      </c>
      <c r="M30" s="1">
        <v>15</v>
      </c>
      <c r="N30" s="1"/>
      <c r="O30" s="1"/>
      <c r="R30" s="1" t="s">
        <v>0</v>
      </c>
      <c r="S30" s="1">
        <v>15</v>
      </c>
      <c r="T30" s="1"/>
      <c r="U30" s="1"/>
      <c r="X30" s="1" t="s">
        <v>0</v>
      </c>
      <c r="Y30" s="1">
        <v>15</v>
      </c>
      <c r="Z30" s="1"/>
      <c r="AA30" s="1"/>
    </row>
  </sheetData>
  <sortState xmlns:xlrd2="http://schemas.microsoft.com/office/spreadsheetml/2017/richdata2" ref="W2:AA7">
    <sortCondition descending="1" ref="AA2:AA7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FE4C4E-B12A-B346-8BC3-4926396343B1}">
  <dimension ref="A1:AC84"/>
  <sheetViews>
    <sheetView topLeftCell="F1" zoomScale="80" zoomScaleNormal="80" workbookViewId="0">
      <selection activeCell="H23" sqref="H23:AC28"/>
    </sheetView>
  </sheetViews>
  <sheetFormatPr baseColWidth="10" defaultRowHeight="16" x14ac:dyDescent="0.2"/>
  <cols>
    <col min="3" max="3" width="16" bestFit="1" customWidth="1"/>
    <col min="6" max="6" width="16" bestFit="1" customWidth="1"/>
    <col min="7" max="7" width="14.1640625" bestFit="1" customWidth="1"/>
    <col min="17" max="17" width="16.5" bestFit="1" customWidth="1"/>
    <col min="24" max="24" width="12.33203125" bestFit="1" customWidth="1"/>
  </cols>
  <sheetData>
    <row r="1" spans="2:28" s="3" customFormat="1" x14ac:dyDescent="0.2">
      <c r="B1" s="3" t="s">
        <v>9</v>
      </c>
      <c r="C1" s="3" t="s">
        <v>12</v>
      </c>
      <c r="D1" s="3" t="s">
        <v>14</v>
      </c>
      <c r="E1" s="3" t="s">
        <v>13</v>
      </c>
      <c r="F1" s="3" t="s">
        <v>12</v>
      </c>
      <c r="G1" s="3" t="s">
        <v>11</v>
      </c>
      <c r="I1" s="3" t="s">
        <v>8</v>
      </c>
      <c r="J1" s="3" t="s">
        <v>12</v>
      </c>
      <c r="K1" s="3" t="s">
        <v>14</v>
      </c>
      <c r="L1" s="3" t="s">
        <v>13</v>
      </c>
      <c r="M1" s="3" t="s">
        <v>12</v>
      </c>
      <c r="N1" s="3" t="s">
        <v>11</v>
      </c>
      <c r="P1" s="3" t="s">
        <v>7</v>
      </c>
      <c r="Q1" s="3" t="s">
        <v>12</v>
      </c>
      <c r="R1" s="3" t="s">
        <v>14</v>
      </c>
      <c r="S1" s="3" t="s">
        <v>13</v>
      </c>
      <c r="T1" s="3" t="s">
        <v>12</v>
      </c>
      <c r="U1" s="3" t="s">
        <v>11</v>
      </c>
      <c r="W1" s="3" t="s">
        <v>6</v>
      </c>
      <c r="X1" s="3" t="s">
        <v>12</v>
      </c>
      <c r="Y1" s="3" t="s">
        <v>14</v>
      </c>
      <c r="Z1" s="3" t="s">
        <v>13</v>
      </c>
      <c r="AA1" s="3" t="s">
        <v>12</v>
      </c>
      <c r="AB1" s="3" t="s">
        <v>11</v>
      </c>
    </row>
    <row r="2" spans="2:28" x14ac:dyDescent="0.2">
      <c r="C2" t="s">
        <v>63</v>
      </c>
      <c r="D2">
        <v>14.667999999999999</v>
      </c>
      <c r="E2">
        <v>10.257</v>
      </c>
      <c r="F2" t="s">
        <v>63</v>
      </c>
      <c r="G2">
        <v>1.2214007609999999</v>
      </c>
      <c r="J2" t="s">
        <v>84</v>
      </c>
      <c r="K2">
        <v>-3.0453999999999999</v>
      </c>
      <c r="L2">
        <v>1.9294</v>
      </c>
      <c r="M2" t="s">
        <v>84</v>
      </c>
      <c r="N2">
        <v>1.189882401</v>
      </c>
      <c r="Q2" t="s">
        <v>64</v>
      </c>
      <c r="R2">
        <v>-2.8201000000000001</v>
      </c>
      <c r="S2">
        <v>-1.5648</v>
      </c>
      <c r="T2" t="s">
        <v>64</v>
      </c>
      <c r="U2">
        <v>1.082583592</v>
      </c>
      <c r="X2" t="s">
        <v>56</v>
      </c>
      <c r="Y2">
        <v>7.5598999999999998</v>
      </c>
      <c r="Z2">
        <v>-0.45451999999999998</v>
      </c>
      <c r="AA2" t="s">
        <v>56</v>
      </c>
      <c r="AB2">
        <v>1.592010704</v>
      </c>
    </row>
    <row r="3" spans="2:28" x14ac:dyDescent="0.2">
      <c r="C3" t="s">
        <v>57</v>
      </c>
      <c r="D3">
        <v>19.234999999999999</v>
      </c>
      <c r="E3">
        <v>9.1280000000000001</v>
      </c>
      <c r="F3" t="s">
        <v>57</v>
      </c>
      <c r="G3">
        <v>1.17137822</v>
      </c>
      <c r="Q3" t="s">
        <v>25</v>
      </c>
      <c r="R3">
        <v>-0.62680000000000002</v>
      </c>
      <c r="S3">
        <v>-2.6383999999999999</v>
      </c>
      <c r="T3" t="s">
        <v>25</v>
      </c>
      <c r="U3">
        <v>1.0769190930000001</v>
      </c>
      <c r="X3" t="s">
        <v>30</v>
      </c>
      <c r="Y3">
        <v>3.1528999999999998</v>
      </c>
      <c r="Z3">
        <v>-0.45468999999999998</v>
      </c>
      <c r="AA3" t="s">
        <v>30</v>
      </c>
      <c r="AB3">
        <v>1.252349811</v>
      </c>
    </row>
    <row r="4" spans="2:28" x14ac:dyDescent="0.2">
      <c r="C4" t="s">
        <v>65</v>
      </c>
      <c r="D4">
        <v>7.9394999999999998</v>
      </c>
      <c r="E4">
        <v>8.6090999999999998</v>
      </c>
      <c r="F4" t="s">
        <v>65</v>
      </c>
      <c r="G4">
        <v>1.107998007</v>
      </c>
      <c r="X4" t="s">
        <v>28</v>
      </c>
      <c r="Y4">
        <v>4.5274000000000001</v>
      </c>
      <c r="Z4">
        <v>-1.0647</v>
      </c>
      <c r="AA4" t="s">
        <v>28</v>
      </c>
      <c r="AB4">
        <v>1.060844849</v>
      </c>
    </row>
    <row r="5" spans="2:28" x14ac:dyDescent="0.2">
      <c r="C5" t="s">
        <v>59</v>
      </c>
      <c r="D5">
        <v>5.8243999999999998</v>
      </c>
      <c r="E5">
        <v>8.6808999999999994</v>
      </c>
      <c r="F5" t="s">
        <v>59</v>
      </c>
      <c r="G5">
        <v>1.0930087900000001</v>
      </c>
      <c r="X5" t="s">
        <v>66</v>
      </c>
      <c r="Y5">
        <v>14.33</v>
      </c>
      <c r="Z5">
        <v>-3.23</v>
      </c>
      <c r="AA5" t="s">
        <v>66</v>
      </c>
      <c r="AB5">
        <v>1.3071266420000001</v>
      </c>
    </row>
    <row r="6" spans="2:28" x14ac:dyDescent="0.2">
      <c r="C6" t="s">
        <v>67</v>
      </c>
      <c r="D6">
        <v>6.7663000000000002</v>
      </c>
      <c r="E6">
        <v>6.0720000000000001</v>
      </c>
      <c r="F6" t="s">
        <v>67</v>
      </c>
      <c r="G6">
        <v>1.0237643729999999</v>
      </c>
    </row>
    <row r="7" spans="2:28" x14ac:dyDescent="0.2">
      <c r="C7" t="s">
        <v>68</v>
      </c>
      <c r="D7">
        <v>10.045</v>
      </c>
      <c r="E7">
        <v>2.1758000000000002</v>
      </c>
      <c r="F7" t="s">
        <v>68</v>
      </c>
      <c r="G7">
        <v>1.010326507</v>
      </c>
    </row>
    <row r="8" spans="2:28" x14ac:dyDescent="0.2">
      <c r="C8" t="s">
        <v>69</v>
      </c>
      <c r="D8">
        <v>8.7750000000000004</v>
      </c>
      <c r="E8">
        <v>7.9015000000000004</v>
      </c>
      <c r="F8" t="s">
        <v>69</v>
      </c>
      <c r="G8">
        <v>1.0005105169999999</v>
      </c>
    </row>
    <row r="23" spans="8:29" x14ac:dyDescent="0.2">
      <c r="H23" t="s">
        <v>9</v>
      </c>
      <c r="I23" s="1" t="s">
        <v>5</v>
      </c>
      <c r="J23" s="1" t="s">
        <v>4</v>
      </c>
      <c r="K23" s="1"/>
      <c r="N23" s="1" t="s">
        <v>8</v>
      </c>
      <c r="O23" s="1" t="s">
        <v>5</v>
      </c>
      <c r="P23" s="1" t="s">
        <v>4</v>
      </c>
      <c r="Q23" s="1"/>
      <c r="T23" s="1" t="s">
        <v>7</v>
      </c>
      <c r="U23" s="1" t="s">
        <v>5</v>
      </c>
      <c r="V23" s="1" t="s">
        <v>4</v>
      </c>
      <c r="W23" s="1"/>
      <c r="Z23" s="1" t="s">
        <v>6</v>
      </c>
      <c r="AA23" s="1" t="s">
        <v>5</v>
      </c>
      <c r="AB23" s="1" t="s">
        <v>4</v>
      </c>
      <c r="AC23" s="1"/>
    </row>
    <row r="24" spans="8:29" x14ac:dyDescent="0.2">
      <c r="H24" s="1" t="s">
        <v>3</v>
      </c>
      <c r="I24" s="1">
        <v>22</v>
      </c>
      <c r="J24" s="1">
        <f>I24/I25</f>
        <v>0.19469026548672566</v>
      </c>
      <c r="K24" s="1"/>
      <c r="N24" s="1" t="s">
        <v>3</v>
      </c>
      <c r="O24" s="1">
        <v>42</v>
      </c>
      <c r="P24" s="1">
        <f>O24/O25</f>
        <v>0.37168141592920356</v>
      </c>
      <c r="Q24" s="1"/>
      <c r="T24" s="1" t="s">
        <v>3</v>
      </c>
      <c r="U24" s="1">
        <v>25</v>
      </c>
      <c r="V24" s="1">
        <f>U24/U25</f>
        <v>0.22123893805309736</v>
      </c>
      <c r="W24" s="1"/>
      <c r="Z24" s="1" t="s">
        <v>3</v>
      </c>
      <c r="AA24" s="1">
        <v>24</v>
      </c>
      <c r="AB24" s="1">
        <f>AA24/AA25</f>
        <v>0.21238938053097345</v>
      </c>
      <c r="AC24" s="1"/>
    </row>
    <row r="25" spans="8:29" x14ac:dyDescent="0.2">
      <c r="H25" s="1" t="s">
        <v>0</v>
      </c>
      <c r="I25" s="1">
        <v>113</v>
      </c>
      <c r="J25" s="1"/>
      <c r="N25" s="1" t="s">
        <v>0</v>
      </c>
      <c r="O25" s="1">
        <v>113</v>
      </c>
      <c r="P25" s="1"/>
      <c r="T25" s="1" t="s">
        <v>0</v>
      </c>
      <c r="U25" s="1">
        <v>113</v>
      </c>
      <c r="V25" s="1"/>
      <c r="Z25" s="1" t="s">
        <v>0</v>
      </c>
      <c r="AA25" s="1">
        <v>113</v>
      </c>
      <c r="AB25" s="1"/>
    </row>
    <row r="26" spans="8:29" x14ac:dyDescent="0.2">
      <c r="K26" s="1" t="s">
        <v>2</v>
      </c>
      <c r="Q26" s="1" t="s">
        <v>2</v>
      </c>
      <c r="W26" s="1" t="s">
        <v>2</v>
      </c>
      <c r="AC26" s="1" t="s">
        <v>2</v>
      </c>
    </row>
    <row r="27" spans="8:29" x14ac:dyDescent="0.2">
      <c r="H27" s="1" t="s">
        <v>1</v>
      </c>
      <c r="I27" s="1">
        <v>7</v>
      </c>
      <c r="J27" s="1">
        <f>I27/I28</f>
        <v>0.5</v>
      </c>
      <c r="K27" s="1">
        <f>I28*J24</f>
        <v>2.7256637168141591</v>
      </c>
      <c r="N27" s="1" t="s">
        <v>1</v>
      </c>
      <c r="O27" s="1">
        <v>1</v>
      </c>
      <c r="P27" s="1">
        <f>O27/O28</f>
        <v>7.1428571428571425E-2</v>
      </c>
      <c r="Q27" s="1">
        <f>O28*P24</f>
        <v>5.2035398230088497</v>
      </c>
      <c r="T27" s="1" t="s">
        <v>1</v>
      </c>
      <c r="U27" s="1">
        <v>2</v>
      </c>
      <c r="V27" s="1">
        <f>U27/U28</f>
        <v>0.14285714285714285</v>
      </c>
      <c r="W27" s="1">
        <f>U28*V24</f>
        <v>3.0973451327433628</v>
      </c>
      <c r="Z27" s="1" t="s">
        <v>1</v>
      </c>
      <c r="AA27" s="1">
        <v>4</v>
      </c>
      <c r="AB27" s="1">
        <f>AA27/AA28</f>
        <v>0.2857142857142857</v>
      </c>
      <c r="AC27" s="1">
        <f>AA28*AB24</f>
        <v>2.9734513274336285</v>
      </c>
    </row>
    <row r="28" spans="8:29" x14ac:dyDescent="0.2">
      <c r="H28" s="1" t="s">
        <v>0</v>
      </c>
      <c r="I28" s="1">
        <v>14</v>
      </c>
      <c r="J28" s="1"/>
      <c r="K28" s="1"/>
      <c r="N28" s="1" t="s">
        <v>0</v>
      </c>
      <c r="O28" s="1">
        <v>14</v>
      </c>
      <c r="P28" s="1"/>
      <c r="Q28" s="1"/>
      <c r="T28" s="1" t="s">
        <v>0</v>
      </c>
      <c r="U28" s="1">
        <v>14</v>
      </c>
      <c r="V28" s="1"/>
      <c r="W28" s="1"/>
      <c r="Z28" s="1" t="s">
        <v>0</v>
      </c>
      <c r="AA28" s="1">
        <v>14</v>
      </c>
      <c r="AB28" s="1"/>
      <c r="AC28" s="1"/>
    </row>
    <row r="83" spans="1:2" x14ac:dyDescent="0.2">
      <c r="A83" t="s">
        <v>70</v>
      </c>
      <c r="B83">
        <v>1.010534848</v>
      </c>
    </row>
    <row r="84" spans="1:2" x14ac:dyDescent="0.2">
      <c r="A84" t="s">
        <v>71</v>
      </c>
      <c r="B84">
        <v>1.10884976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96F094-B1D3-9F43-A47C-B4649D3E2D85}">
  <dimension ref="B1:AB26"/>
  <sheetViews>
    <sheetView zoomScale="90" zoomScaleNormal="90" workbookViewId="0">
      <selection activeCell="Q1" sqref="Q1:Q1048576"/>
    </sheetView>
  </sheetViews>
  <sheetFormatPr baseColWidth="10" defaultRowHeight="16" x14ac:dyDescent="0.2"/>
  <cols>
    <col min="3" max="3" width="16" bestFit="1" customWidth="1"/>
    <col min="6" max="6" width="16" bestFit="1" customWidth="1"/>
    <col min="10" max="10" width="10.83203125" customWidth="1"/>
    <col min="17" max="17" width="17" bestFit="1" customWidth="1"/>
    <col min="24" max="24" width="10.83203125" customWidth="1"/>
  </cols>
  <sheetData>
    <row r="1" spans="2:28" s="3" customFormat="1" x14ac:dyDescent="0.2">
      <c r="B1" s="3" t="s">
        <v>9</v>
      </c>
      <c r="C1" s="3" t="s">
        <v>12</v>
      </c>
      <c r="D1" s="3" t="s">
        <v>14</v>
      </c>
      <c r="E1" s="3" t="s">
        <v>13</v>
      </c>
      <c r="F1" s="3" t="s">
        <v>12</v>
      </c>
      <c r="G1" s="3" t="s">
        <v>11</v>
      </c>
      <c r="I1" s="3" t="s">
        <v>8</v>
      </c>
      <c r="J1" s="3" t="s">
        <v>12</v>
      </c>
      <c r="K1" s="3" t="s">
        <v>14</v>
      </c>
      <c r="L1" s="3" t="s">
        <v>13</v>
      </c>
      <c r="M1" s="3" t="s">
        <v>12</v>
      </c>
      <c r="N1" s="3" t="s">
        <v>11</v>
      </c>
      <c r="P1" s="3" t="s">
        <v>7</v>
      </c>
      <c r="Q1" s="3" t="s">
        <v>12</v>
      </c>
      <c r="R1" s="3" t="s">
        <v>14</v>
      </c>
      <c r="S1" s="3" t="s">
        <v>13</v>
      </c>
      <c r="T1" s="3" t="s">
        <v>12</v>
      </c>
      <c r="U1" s="3" t="s">
        <v>11</v>
      </c>
      <c r="W1" s="3" t="s">
        <v>6</v>
      </c>
      <c r="X1" s="3" t="s">
        <v>12</v>
      </c>
      <c r="Y1" s="3" t="s">
        <v>14</v>
      </c>
      <c r="Z1" s="3" t="s">
        <v>13</v>
      </c>
      <c r="AA1" s="3" t="s">
        <v>12</v>
      </c>
      <c r="AB1" s="3" t="s">
        <v>11</v>
      </c>
    </row>
    <row r="2" spans="2:28" x14ac:dyDescent="0.2">
      <c r="C2" t="s">
        <v>52</v>
      </c>
      <c r="D2">
        <v>16.823</v>
      </c>
      <c r="E2">
        <v>11.163</v>
      </c>
      <c r="F2" t="s">
        <v>52</v>
      </c>
      <c r="G2">
        <v>1.168446785</v>
      </c>
      <c r="J2" t="s">
        <v>72</v>
      </c>
      <c r="K2">
        <v>-8.5648</v>
      </c>
      <c r="L2">
        <v>5.3056999999999999</v>
      </c>
      <c r="M2" t="s">
        <v>72</v>
      </c>
      <c r="N2">
        <v>1.181666686</v>
      </c>
      <c r="Q2" t="s">
        <v>73</v>
      </c>
      <c r="R2">
        <v>-20.145</v>
      </c>
      <c r="S2">
        <v>-8.9040999999999997</v>
      </c>
      <c r="T2" t="s">
        <v>73</v>
      </c>
      <c r="U2">
        <v>2.140689965</v>
      </c>
      <c r="X2" t="s">
        <v>56</v>
      </c>
      <c r="Y2">
        <v>7.5598999999999998</v>
      </c>
      <c r="Z2">
        <v>-0.45451999999999998</v>
      </c>
      <c r="AA2" t="s">
        <v>56</v>
      </c>
      <c r="AB2">
        <v>1.239515991</v>
      </c>
    </row>
    <row r="3" spans="2:28" x14ac:dyDescent="0.2">
      <c r="C3" t="s">
        <v>57</v>
      </c>
      <c r="D3">
        <v>19.234999999999999</v>
      </c>
      <c r="E3">
        <v>9.1280000000000001</v>
      </c>
      <c r="F3" t="s">
        <v>57</v>
      </c>
      <c r="G3">
        <v>1.3599393909999999</v>
      </c>
      <c r="J3" t="s">
        <v>74</v>
      </c>
      <c r="K3">
        <v>-2.8746999999999998</v>
      </c>
      <c r="L3">
        <v>8.6165000000000003</v>
      </c>
      <c r="M3" t="s">
        <v>74</v>
      </c>
      <c r="N3">
        <v>1.1658210899999999</v>
      </c>
      <c r="Q3" t="s">
        <v>75</v>
      </c>
      <c r="R3">
        <v>-6.8856999999999999</v>
      </c>
      <c r="S3">
        <v>-5.1387</v>
      </c>
      <c r="T3" t="s">
        <v>75</v>
      </c>
      <c r="U3">
        <v>1.6927519900000001</v>
      </c>
      <c r="X3" t="s">
        <v>28</v>
      </c>
      <c r="Y3">
        <v>4.5274000000000001</v>
      </c>
      <c r="Z3">
        <v>-1.0647</v>
      </c>
      <c r="AA3" t="s">
        <v>28</v>
      </c>
      <c r="AB3">
        <v>1.2583075749999999</v>
      </c>
    </row>
    <row r="4" spans="2:28" x14ac:dyDescent="0.2">
      <c r="C4" t="s">
        <v>59</v>
      </c>
      <c r="D4">
        <v>5.8243999999999998</v>
      </c>
      <c r="E4">
        <v>8.6808999999999994</v>
      </c>
      <c r="F4" t="s">
        <v>59</v>
      </c>
      <c r="G4">
        <v>1.1741226570000001</v>
      </c>
      <c r="Q4" t="s">
        <v>25</v>
      </c>
      <c r="R4">
        <v>-0.62680000000000002</v>
      </c>
      <c r="S4">
        <v>-2.6383999999999999</v>
      </c>
      <c r="T4" t="s">
        <v>25</v>
      </c>
      <c r="U4">
        <v>1.217856694</v>
      </c>
    </row>
    <row r="5" spans="2:28" x14ac:dyDescent="0.2">
      <c r="C5" t="s">
        <v>61</v>
      </c>
      <c r="D5">
        <v>6.5111999999999997</v>
      </c>
      <c r="E5">
        <v>4.9593999999999996</v>
      </c>
      <c r="F5" t="s">
        <v>61</v>
      </c>
      <c r="G5">
        <v>1.0108571790000001</v>
      </c>
    </row>
    <row r="6" spans="2:28" x14ac:dyDescent="0.2">
      <c r="C6" t="s">
        <v>62</v>
      </c>
      <c r="D6">
        <v>3.9647999999999999</v>
      </c>
      <c r="E6">
        <v>3.0384000000000002</v>
      </c>
      <c r="F6" t="s">
        <v>62</v>
      </c>
      <c r="G6">
        <v>1.0078669170000001</v>
      </c>
    </row>
    <row r="21" spans="7:28" x14ac:dyDescent="0.2">
      <c r="G21" t="s">
        <v>9</v>
      </c>
      <c r="H21" s="1" t="s">
        <v>5</v>
      </c>
      <c r="I21" s="1" t="s">
        <v>4</v>
      </c>
      <c r="J21" s="1"/>
      <c r="M21" s="1" t="s">
        <v>8</v>
      </c>
      <c r="N21" s="1" t="s">
        <v>5</v>
      </c>
      <c r="O21" s="1" t="s">
        <v>4</v>
      </c>
      <c r="P21" s="1"/>
      <c r="S21" s="1" t="s">
        <v>7</v>
      </c>
      <c r="T21" s="1" t="s">
        <v>5</v>
      </c>
      <c r="U21" s="1" t="s">
        <v>4</v>
      </c>
      <c r="V21" s="1"/>
      <c r="Y21" s="1" t="s">
        <v>6</v>
      </c>
      <c r="Z21" s="1" t="s">
        <v>5</v>
      </c>
      <c r="AA21" s="1" t="s">
        <v>4</v>
      </c>
      <c r="AB21" s="1"/>
    </row>
    <row r="22" spans="7:28" x14ac:dyDescent="0.2">
      <c r="G22" s="1" t="s">
        <v>3</v>
      </c>
      <c r="H22" s="1">
        <v>22</v>
      </c>
      <c r="I22" s="1">
        <f>H22/H23</f>
        <v>0.19469026548672566</v>
      </c>
      <c r="J22" s="1"/>
      <c r="M22" s="1" t="s">
        <v>3</v>
      </c>
      <c r="N22" s="1">
        <v>42</v>
      </c>
      <c r="O22" s="1">
        <f>N22/N23</f>
        <v>0.37168141592920356</v>
      </c>
      <c r="P22" s="1"/>
      <c r="S22" s="1" t="s">
        <v>3</v>
      </c>
      <c r="T22" s="1">
        <v>25</v>
      </c>
      <c r="U22" s="1">
        <f>T22/T23</f>
        <v>0.22123893805309736</v>
      </c>
      <c r="V22" s="1"/>
      <c r="Y22" s="1" t="s">
        <v>3</v>
      </c>
      <c r="Z22" s="1">
        <v>24</v>
      </c>
      <c r="AA22" s="1">
        <f>Z22/Z23</f>
        <v>0.21238938053097345</v>
      </c>
      <c r="AB22" s="1"/>
    </row>
    <row r="23" spans="7:28" x14ac:dyDescent="0.2">
      <c r="G23" s="1" t="s">
        <v>0</v>
      </c>
      <c r="H23" s="1">
        <v>113</v>
      </c>
      <c r="I23" s="1"/>
      <c r="M23" s="1" t="s">
        <v>0</v>
      </c>
      <c r="N23" s="1">
        <v>113</v>
      </c>
      <c r="O23" s="1"/>
      <c r="S23" s="1" t="s">
        <v>0</v>
      </c>
      <c r="T23" s="1">
        <v>113</v>
      </c>
      <c r="U23" s="1"/>
      <c r="Y23" s="1" t="s">
        <v>0</v>
      </c>
      <c r="Z23" s="1">
        <v>113</v>
      </c>
      <c r="AA23" s="1"/>
    </row>
    <row r="24" spans="7:28" x14ac:dyDescent="0.2">
      <c r="J24" s="1" t="s">
        <v>2</v>
      </c>
      <c r="P24" s="1" t="s">
        <v>2</v>
      </c>
      <c r="V24" s="1" t="s">
        <v>2</v>
      </c>
      <c r="AB24" s="1" t="s">
        <v>2</v>
      </c>
    </row>
    <row r="25" spans="7:28" x14ac:dyDescent="0.2">
      <c r="G25" s="1" t="s">
        <v>1</v>
      </c>
      <c r="H25" s="1">
        <v>5</v>
      </c>
      <c r="I25" s="1">
        <f>H25/H26</f>
        <v>0.41666666666666669</v>
      </c>
      <c r="J25" s="1">
        <f>H26*I22</f>
        <v>2.336283185840708</v>
      </c>
      <c r="M25" s="1" t="s">
        <v>1</v>
      </c>
      <c r="N25" s="1">
        <v>2</v>
      </c>
      <c r="O25" s="1">
        <f>N25/N26</f>
        <v>0.16666666666666666</v>
      </c>
      <c r="P25" s="1">
        <f>N26*O22</f>
        <v>4.4601769911504423</v>
      </c>
      <c r="S25" s="1" t="s">
        <v>1</v>
      </c>
      <c r="T25" s="1">
        <v>3</v>
      </c>
      <c r="U25" s="1">
        <f>T25/T26</f>
        <v>0.25</v>
      </c>
      <c r="V25" s="1">
        <f>T26*U22</f>
        <v>2.6548672566371683</v>
      </c>
      <c r="Y25" s="1" t="s">
        <v>1</v>
      </c>
      <c r="Z25" s="1">
        <v>2</v>
      </c>
      <c r="AA25" s="1">
        <f>Z25/Z26</f>
        <v>0.16666666666666666</v>
      </c>
      <c r="AB25" s="1">
        <f>Z26*AA22</f>
        <v>2.5486725663716814</v>
      </c>
    </row>
    <row r="26" spans="7:28" x14ac:dyDescent="0.2">
      <c r="G26" s="1" t="s">
        <v>0</v>
      </c>
      <c r="H26" s="1">
        <v>12</v>
      </c>
      <c r="I26" s="1"/>
      <c r="J26" s="1"/>
      <c r="M26" s="1" t="s">
        <v>0</v>
      </c>
      <c r="N26" s="1">
        <v>12</v>
      </c>
      <c r="O26" s="1"/>
      <c r="P26" s="1"/>
      <c r="S26" s="1" t="s">
        <v>0</v>
      </c>
      <c r="T26" s="1">
        <v>12</v>
      </c>
      <c r="U26" s="1"/>
      <c r="V26" s="1"/>
      <c r="Y26" s="1" t="s">
        <v>0</v>
      </c>
      <c r="Z26" s="1">
        <v>12</v>
      </c>
      <c r="AA26" s="1"/>
      <c r="AB26" s="1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103666-CB0F-764C-A1F9-26B56E276341}">
  <dimension ref="D6:AH42"/>
  <sheetViews>
    <sheetView topLeftCell="N1" zoomScale="80" zoomScaleNormal="80" workbookViewId="0">
      <selection activeCell="AB61" sqref="AB61"/>
    </sheetView>
  </sheetViews>
  <sheetFormatPr baseColWidth="10" defaultRowHeight="16" x14ac:dyDescent="0.2"/>
  <sheetData>
    <row r="6" spans="4:26" s="3" customFormat="1" x14ac:dyDescent="0.2">
      <c r="D6" s="3" t="s">
        <v>9</v>
      </c>
      <c r="E6" s="3" t="s">
        <v>5</v>
      </c>
      <c r="F6" s="4" t="s">
        <v>4</v>
      </c>
      <c r="G6" s="4"/>
      <c r="H6" s="4"/>
      <c r="J6" s="3" t="s">
        <v>8</v>
      </c>
      <c r="K6" s="4" t="s">
        <v>5</v>
      </c>
      <c r="L6" s="4" t="s">
        <v>4</v>
      </c>
      <c r="M6" s="4"/>
      <c r="N6" s="4"/>
      <c r="P6" s="3" t="s">
        <v>7</v>
      </c>
      <c r="Q6" s="4" t="s">
        <v>5</v>
      </c>
      <c r="R6" s="4" t="s">
        <v>4</v>
      </c>
      <c r="S6" s="4"/>
      <c r="T6" s="4"/>
      <c r="V6" s="3" t="s">
        <v>6</v>
      </c>
      <c r="W6" s="4" t="s">
        <v>5</v>
      </c>
      <c r="X6" s="4" t="s">
        <v>4</v>
      </c>
      <c r="Y6" s="4"/>
      <c r="Z6" s="4"/>
    </row>
    <row r="7" spans="4:26" x14ac:dyDescent="0.2">
      <c r="D7" t="s">
        <v>3</v>
      </c>
      <c r="E7" s="1">
        <v>22</v>
      </c>
      <c r="F7" s="1">
        <v>0.19469026548672566</v>
      </c>
      <c r="G7" s="1"/>
      <c r="J7" t="s">
        <v>3</v>
      </c>
      <c r="K7" s="1">
        <v>42</v>
      </c>
      <c r="L7" s="1">
        <v>0.37168141592920356</v>
      </c>
      <c r="M7" s="1"/>
      <c r="P7" t="s">
        <v>3</v>
      </c>
      <c r="Q7" s="1">
        <v>25</v>
      </c>
      <c r="R7" s="1">
        <v>0.22123893805309736</v>
      </c>
      <c r="S7" s="1"/>
      <c r="V7" t="s">
        <v>3</v>
      </c>
      <c r="W7" s="1">
        <v>24</v>
      </c>
      <c r="X7" s="1">
        <v>0.21238938053097345</v>
      </c>
      <c r="Y7" s="1"/>
      <c r="Z7" s="1"/>
    </row>
    <row r="8" spans="4:26" x14ac:dyDescent="0.2">
      <c r="D8" t="s">
        <v>0</v>
      </c>
      <c r="E8" s="1">
        <v>113</v>
      </c>
      <c r="F8" s="1"/>
      <c r="J8" t="s">
        <v>0</v>
      </c>
      <c r="K8" s="1">
        <v>113</v>
      </c>
      <c r="L8" s="1"/>
      <c r="P8" t="s">
        <v>0</v>
      </c>
      <c r="Q8" s="1">
        <v>113</v>
      </c>
      <c r="R8" s="1"/>
      <c r="V8" t="s">
        <v>0</v>
      </c>
      <c r="W8" s="1">
        <v>113</v>
      </c>
      <c r="X8" s="1"/>
    </row>
    <row r="9" spans="4:26" x14ac:dyDescent="0.2">
      <c r="G9" s="1" t="s">
        <v>2</v>
      </c>
      <c r="M9" s="1" t="s">
        <v>2</v>
      </c>
      <c r="S9" s="1" t="s">
        <v>2</v>
      </c>
      <c r="Y9" s="1" t="s">
        <v>2</v>
      </c>
      <c r="Z9" s="1"/>
    </row>
    <row r="10" spans="4:26" x14ac:dyDescent="0.2">
      <c r="D10" t="s">
        <v>1</v>
      </c>
      <c r="E10" s="1">
        <v>0</v>
      </c>
      <c r="F10" s="1">
        <v>0</v>
      </c>
      <c r="G10" s="1">
        <v>0.19469026548672566</v>
      </c>
      <c r="J10" t="s">
        <v>1</v>
      </c>
      <c r="K10" s="1">
        <v>1</v>
      </c>
      <c r="L10" s="1">
        <v>1</v>
      </c>
      <c r="M10" s="1">
        <v>0.37168141592920356</v>
      </c>
      <c r="P10" t="s">
        <v>1</v>
      </c>
      <c r="Q10" s="1">
        <v>0</v>
      </c>
      <c r="R10" s="1">
        <v>0</v>
      </c>
      <c r="S10" s="1">
        <v>0.22123893805309736</v>
      </c>
      <c r="V10" t="s">
        <v>1</v>
      </c>
      <c r="W10" s="1">
        <v>0</v>
      </c>
      <c r="X10" s="1">
        <v>0</v>
      </c>
      <c r="Y10" s="1">
        <v>0.21238938053097345</v>
      </c>
      <c r="Z10" s="1"/>
    </row>
    <row r="11" spans="4:26" x14ac:dyDescent="0.2">
      <c r="D11" t="s">
        <v>0</v>
      </c>
      <c r="E11" s="1">
        <v>1</v>
      </c>
      <c r="F11" s="1"/>
      <c r="G11" s="1"/>
      <c r="J11" t="s">
        <v>0</v>
      </c>
      <c r="K11" s="1">
        <v>1</v>
      </c>
      <c r="L11" s="1"/>
      <c r="M11" s="1"/>
      <c r="P11" t="s">
        <v>0</v>
      </c>
      <c r="Q11" s="1">
        <v>1</v>
      </c>
      <c r="R11" s="1"/>
      <c r="S11" s="1"/>
      <c r="V11" t="s">
        <v>0</v>
      </c>
      <c r="W11" s="1">
        <v>1</v>
      </c>
      <c r="X11" s="1"/>
      <c r="Y11" s="1"/>
      <c r="Z11" s="1"/>
    </row>
    <row r="12" spans="4:26" x14ac:dyDescent="0.2">
      <c r="E12" s="1"/>
      <c r="F12" s="1"/>
      <c r="G12" s="1"/>
      <c r="H12" s="1"/>
      <c r="X12" s="2"/>
    </row>
    <row r="13" spans="4:26" x14ac:dyDescent="0.2">
      <c r="D13" t="s">
        <v>76</v>
      </c>
      <c r="E13" s="1">
        <v>0</v>
      </c>
      <c r="F13" s="1">
        <v>0</v>
      </c>
      <c r="G13" s="1">
        <v>0.58407079646017701</v>
      </c>
      <c r="J13" t="s">
        <v>76</v>
      </c>
      <c r="K13" s="1">
        <v>3</v>
      </c>
      <c r="L13" s="1">
        <v>1</v>
      </c>
      <c r="M13" s="1">
        <v>1.1150442477876106</v>
      </c>
      <c r="P13" t="s">
        <v>76</v>
      </c>
      <c r="Q13" s="1">
        <v>0</v>
      </c>
      <c r="R13" s="1">
        <v>0</v>
      </c>
      <c r="S13" s="1">
        <v>0.66371681415929207</v>
      </c>
      <c r="V13" t="s">
        <v>76</v>
      </c>
      <c r="W13" s="1">
        <v>0</v>
      </c>
      <c r="X13" s="1">
        <v>0</v>
      </c>
      <c r="Y13" s="1">
        <v>0.63716814159292035</v>
      </c>
      <c r="Z13" s="1"/>
    </row>
    <row r="14" spans="4:26" x14ac:dyDescent="0.2">
      <c r="D14" t="s">
        <v>0</v>
      </c>
      <c r="E14" s="1">
        <v>3</v>
      </c>
      <c r="F14" s="1"/>
      <c r="G14" s="1"/>
      <c r="J14" t="s">
        <v>0</v>
      </c>
      <c r="K14" s="1">
        <v>3</v>
      </c>
      <c r="L14" s="1"/>
      <c r="M14" s="1"/>
      <c r="P14" t="s">
        <v>0</v>
      </c>
      <c r="Q14" s="1">
        <v>3</v>
      </c>
      <c r="R14" s="1"/>
      <c r="S14" s="1"/>
      <c r="V14" t="s">
        <v>0</v>
      </c>
      <c r="W14" s="1">
        <v>3</v>
      </c>
      <c r="X14" s="1"/>
      <c r="Y14" s="1"/>
      <c r="Z14" s="1"/>
    </row>
    <row r="15" spans="4:26" x14ac:dyDescent="0.2">
      <c r="E15" s="1"/>
      <c r="F15" s="1"/>
      <c r="G15" s="1"/>
      <c r="H15" s="1"/>
      <c r="K15" s="1"/>
      <c r="L15" s="1"/>
      <c r="M15" s="1"/>
      <c r="N15" s="1"/>
      <c r="Q15" s="1"/>
      <c r="R15" s="1"/>
      <c r="S15" s="1"/>
      <c r="T15" s="1"/>
      <c r="W15" s="1"/>
      <c r="X15" s="1"/>
      <c r="Y15" s="1"/>
      <c r="Z15" s="1"/>
    </row>
    <row r="16" spans="4:26" x14ac:dyDescent="0.2">
      <c r="D16" t="s">
        <v>77</v>
      </c>
      <c r="E16" s="1">
        <v>3</v>
      </c>
      <c r="F16" s="1">
        <v>0.13043478260869565</v>
      </c>
      <c r="G16" s="1">
        <v>4.4778761061946906</v>
      </c>
      <c r="J16" t="s">
        <v>77</v>
      </c>
      <c r="K16" s="1">
        <v>0</v>
      </c>
      <c r="L16" s="1">
        <v>0</v>
      </c>
      <c r="M16" s="1">
        <v>8.5486725663716818</v>
      </c>
      <c r="P16" t="s">
        <v>77</v>
      </c>
      <c r="Q16" s="1">
        <v>6</v>
      </c>
      <c r="R16" s="1">
        <v>0.2608695652173913</v>
      </c>
      <c r="S16" s="1">
        <v>5.0884955752212395</v>
      </c>
      <c r="V16" t="s">
        <v>77</v>
      </c>
      <c r="W16" s="1">
        <v>14</v>
      </c>
      <c r="X16" s="1">
        <v>0.60869565217391308</v>
      </c>
      <c r="Y16" s="1">
        <v>4.884955752212389</v>
      </c>
    </row>
    <row r="17" spans="4:26" x14ac:dyDescent="0.2">
      <c r="D17" t="s">
        <v>0</v>
      </c>
      <c r="E17" s="1">
        <v>23</v>
      </c>
      <c r="F17" s="1"/>
      <c r="G17" s="1"/>
      <c r="J17" t="s">
        <v>0</v>
      </c>
      <c r="K17" s="1">
        <v>23</v>
      </c>
      <c r="L17" s="1"/>
      <c r="M17" s="1"/>
      <c r="P17" t="s">
        <v>0</v>
      </c>
      <c r="Q17" s="1">
        <v>23</v>
      </c>
      <c r="R17" s="1"/>
      <c r="S17" s="1"/>
      <c r="V17" t="s">
        <v>0</v>
      </c>
      <c r="W17" s="1">
        <v>23</v>
      </c>
      <c r="X17" s="1"/>
      <c r="Y17" s="1"/>
    </row>
    <row r="18" spans="4:26" x14ac:dyDescent="0.2">
      <c r="E18" s="1"/>
      <c r="F18" s="1"/>
      <c r="G18" s="1"/>
      <c r="H18" s="1"/>
      <c r="K18" s="1"/>
      <c r="L18" s="1"/>
      <c r="M18" s="1"/>
      <c r="N18" s="1"/>
      <c r="Q18" s="1"/>
      <c r="R18" s="1"/>
      <c r="S18" s="1"/>
      <c r="T18" s="1"/>
      <c r="W18" s="1"/>
      <c r="X18" s="1"/>
      <c r="Y18" s="1"/>
      <c r="Z18" s="1"/>
    </row>
    <row r="19" spans="4:26" x14ac:dyDescent="0.2">
      <c r="D19" t="s">
        <v>78</v>
      </c>
      <c r="E19" s="1">
        <v>4</v>
      </c>
      <c r="F19" s="1">
        <v>0.2</v>
      </c>
      <c r="G19" s="1">
        <v>3.8938053097345131</v>
      </c>
      <c r="J19" t="s">
        <v>78</v>
      </c>
      <c r="K19" s="1">
        <v>0</v>
      </c>
      <c r="L19" s="1">
        <v>0</v>
      </c>
      <c r="M19" s="1">
        <v>7.4336283185840717</v>
      </c>
      <c r="P19" t="s">
        <v>78</v>
      </c>
      <c r="Q19" s="1">
        <v>3</v>
      </c>
      <c r="R19" s="1">
        <v>0.15</v>
      </c>
      <c r="S19" s="1">
        <v>4.4247787610619476</v>
      </c>
      <c r="V19" t="s">
        <v>78</v>
      </c>
      <c r="W19" s="1">
        <v>13</v>
      </c>
      <c r="X19" s="1">
        <v>0.65</v>
      </c>
      <c r="Y19" s="1">
        <v>4.2477876106194685</v>
      </c>
      <c r="Z19" s="1"/>
    </row>
    <row r="20" spans="4:26" x14ac:dyDescent="0.2">
      <c r="D20" t="s">
        <v>0</v>
      </c>
      <c r="E20" s="1">
        <v>20</v>
      </c>
      <c r="F20" s="1"/>
      <c r="G20" s="1"/>
      <c r="J20" t="s">
        <v>0</v>
      </c>
      <c r="K20" s="1">
        <v>20</v>
      </c>
      <c r="L20" s="1"/>
      <c r="M20" s="1"/>
      <c r="P20" t="s">
        <v>0</v>
      </c>
      <c r="Q20" s="1">
        <v>20</v>
      </c>
      <c r="R20" s="1"/>
      <c r="S20" s="1"/>
      <c r="V20" t="s">
        <v>0</v>
      </c>
      <c r="W20" s="1">
        <v>20</v>
      </c>
      <c r="X20" s="1"/>
      <c r="Y20" s="1"/>
    </row>
    <row r="21" spans="4:26" x14ac:dyDescent="0.2">
      <c r="H21" s="1"/>
      <c r="N21" s="1"/>
      <c r="T21" s="1"/>
      <c r="Z21" s="1"/>
    </row>
    <row r="22" spans="4:26" x14ac:dyDescent="0.2">
      <c r="D22" t="s">
        <v>79</v>
      </c>
      <c r="E22" s="1">
        <v>7</v>
      </c>
      <c r="F22" s="1">
        <v>0.46666666666666667</v>
      </c>
      <c r="G22" s="1">
        <v>2.9203539823008851</v>
      </c>
      <c r="J22" t="s">
        <v>79</v>
      </c>
      <c r="K22" s="1">
        <v>0</v>
      </c>
      <c r="L22" s="1">
        <v>0</v>
      </c>
      <c r="M22" s="1">
        <v>5.5752212389380533</v>
      </c>
      <c r="P22" t="s">
        <v>79</v>
      </c>
      <c r="Q22" s="1">
        <v>2</v>
      </c>
      <c r="R22" s="1">
        <v>0.13333333333333333</v>
      </c>
      <c r="S22" s="1">
        <v>3.3185840707964602</v>
      </c>
      <c r="V22" t="s">
        <v>79</v>
      </c>
      <c r="W22" s="1">
        <v>6</v>
      </c>
      <c r="X22" s="1">
        <v>0.4</v>
      </c>
      <c r="Y22" s="1">
        <v>3.1858407079646018</v>
      </c>
      <c r="Z22" s="1"/>
    </row>
    <row r="23" spans="4:26" x14ac:dyDescent="0.2">
      <c r="D23" t="s">
        <v>0</v>
      </c>
      <c r="E23" s="1">
        <v>15</v>
      </c>
      <c r="F23" s="1"/>
      <c r="G23" s="1"/>
      <c r="J23" t="s">
        <v>0</v>
      </c>
      <c r="K23" s="1">
        <v>15</v>
      </c>
      <c r="L23" s="1"/>
      <c r="M23" s="1"/>
      <c r="P23" t="s">
        <v>0</v>
      </c>
      <c r="Q23" s="1">
        <v>15</v>
      </c>
      <c r="R23" s="1"/>
      <c r="S23" s="1"/>
      <c r="V23" t="s">
        <v>0</v>
      </c>
      <c r="W23" s="1">
        <v>15</v>
      </c>
      <c r="X23" s="1"/>
      <c r="Y23" s="1"/>
      <c r="Z23" s="1"/>
    </row>
    <row r="24" spans="4:26" x14ac:dyDescent="0.2">
      <c r="E24" s="1"/>
      <c r="F24" s="1"/>
      <c r="G24" s="1"/>
      <c r="H24" s="1"/>
      <c r="X24" s="2"/>
    </row>
    <row r="25" spans="4:26" x14ac:dyDescent="0.2">
      <c r="D25" t="s">
        <v>80</v>
      </c>
      <c r="E25" s="1">
        <v>7</v>
      </c>
      <c r="F25" s="1">
        <v>0.5</v>
      </c>
      <c r="G25" s="1">
        <v>2.7256637168141591</v>
      </c>
      <c r="J25" t="s">
        <v>80</v>
      </c>
      <c r="K25" s="1">
        <v>1</v>
      </c>
      <c r="L25" s="1">
        <v>7.1428571428571425E-2</v>
      </c>
      <c r="M25" s="1">
        <v>5.2035398230088497</v>
      </c>
      <c r="P25" t="s">
        <v>80</v>
      </c>
      <c r="Q25" s="1">
        <v>2</v>
      </c>
      <c r="R25" s="1">
        <v>0.14285714285714285</v>
      </c>
      <c r="S25" s="1">
        <v>3.0973451327433628</v>
      </c>
      <c r="V25" t="s">
        <v>80</v>
      </c>
      <c r="W25" s="1">
        <v>4</v>
      </c>
      <c r="X25" s="1">
        <v>0.2857142857142857</v>
      </c>
      <c r="Y25" s="1">
        <v>2.9734513274336285</v>
      </c>
      <c r="Z25" s="1"/>
    </row>
    <row r="26" spans="4:26" x14ac:dyDescent="0.2">
      <c r="D26" t="s">
        <v>0</v>
      </c>
      <c r="E26" s="1">
        <v>14</v>
      </c>
      <c r="F26" s="1"/>
      <c r="G26" s="1"/>
      <c r="J26" t="s">
        <v>0</v>
      </c>
      <c r="K26" s="1">
        <v>14</v>
      </c>
      <c r="L26" s="1"/>
      <c r="M26" s="1"/>
      <c r="P26" t="s">
        <v>0</v>
      </c>
      <c r="Q26" s="1">
        <v>14</v>
      </c>
      <c r="R26" s="1"/>
      <c r="S26" s="1"/>
      <c r="V26" t="s">
        <v>0</v>
      </c>
      <c r="W26" s="1">
        <v>14</v>
      </c>
      <c r="X26" s="1"/>
      <c r="Y26" s="1"/>
      <c r="Z26" s="1"/>
    </row>
    <row r="27" spans="4:26" x14ac:dyDescent="0.2">
      <c r="E27" s="1"/>
      <c r="F27" s="1"/>
      <c r="G27" s="1"/>
      <c r="H27" s="1"/>
      <c r="K27" s="1"/>
      <c r="L27" s="1"/>
      <c r="M27" s="1"/>
      <c r="N27" s="1"/>
      <c r="Q27" s="1"/>
      <c r="R27" s="1"/>
      <c r="S27" s="1"/>
      <c r="T27" s="1"/>
      <c r="W27" s="1"/>
      <c r="X27" s="1"/>
      <c r="Y27" s="1"/>
      <c r="Z27" s="1"/>
    </row>
    <row r="28" spans="4:26" x14ac:dyDescent="0.2">
      <c r="D28" t="s">
        <v>81</v>
      </c>
      <c r="E28" s="1">
        <v>5</v>
      </c>
      <c r="F28" s="1">
        <v>0.41666666666666669</v>
      </c>
      <c r="G28" s="1">
        <v>2.336283185840708</v>
      </c>
      <c r="J28" t="s">
        <v>81</v>
      </c>
      <c r="K28" s="1">
        <v>2</v>
      </c>
      <c r="L28" s="1">
        <v>0.16666666666666666</v>
      </c>
      <c r="M28" s="1">
        <v>4.4601769911504423</v>
      </c>
      <c r="P28" t="s">
        <v>81</v>
      </c>
      <c r="Q28" s="1">
        <v>3</v>
      </c>
      <c r="R28" s="1">
        <v>0.25</v>
      </c>
      <c r="S28" s="1">
        <v>2.6548672566371683</v>
      </c>
      <c r="V28" t="s">
        <v>81</v>
      </c>
      <c r="W28" s="1">
        <v>2</v>
      </c>
      <c r="X28" s="1">
        <v>0.16666666666666666</v>
      </c>
      <c r="Y28" s="1">
        <v>2.5486725663716814</v>
      </c>
    </row>
    <row r="29" spans="4:26" x14ac:dyDescent="0.2">
      <c r="D29" t="s">
        <v>0</v>
      </c>
      <c r="E29" s="1">
        <v>12</v>
      </c>
      <c r="F29" s="1"/>
      <c r="G29" s="1"/>
      <c r="J29" t="s">
        <v>0</v>
      </c>
      <c r="K29" s="1">
        <v>12</v>
      </c>
      <c r="L29" s="1"/>
      <c r="M29" s="1"/>
      <c r="P29" t="s">
        <v>0</v>
      </c>
      <c r="Q29" s="1">
        <v>12</v>
      </c>
      <c r="R29" s="1"/>
      <c r="S29" s="1"/>
      <c r="V29" t="s">
        <v>0</v>
      </c>
      <c r="W29" s="1">
        <v>12</v>
      </c>
      <c r="X29" s="1"/>
      <c r="Y29" s="1"/>
      <c r="Z29" s="1"/>
    </row>
    <row r="30" spans="4:26" x14ac:dyDescent="0.2">
      <c r="E30" s="1"/>
      <c r="F30" s="1"/>
      <c r="G30" s="1"/>
      <c r="H30" s="1"/>
      <c r="K30" s="1"/>
      <c r="L30" s="1"/>
      <c r="M30" s="1"/>
      <c r="N30" s="1"/>
      <c r="Q30" s="1"/>
      <c r="R30" s="1"/>
      <c r="S30" s="1"/>
      <c r="T30" s="1"/>
      <c r="W30" s="1"/>
      <c r="X30" s="1"/>
      <c r="Y30" s="1"/>
      <c r="Z30" s="1"/>
    </row>
    <row r="31" spans="4:26" x14ac:dyDescent="0.2">
      <c r="E31" s="1"/>
      <c r="F31" s="1"/>
      <c r="G31" s="1"/>
      <c r="H31" s="1"/>
      <c r="K31" s="1"/>
      <c r="L31" s="1"/>
      <c r="M31" s="1"/>
      <c r="N31" s="1"/>
      <c r="Q31" s="1"/>
      <c r="R31" s="1"/>
      <c r="S31" s="1"/>
      <c r="T31" s="1"/>
      <c r="W31" s="1"/>
      <c r="X31" s="1"/>
      <c r="Y31" s="1"/>
      <c r="Z31" s="1"/>
    </row>
    <row r="33" spans="4:34" x14ac:dyDescent="0.2">
      <c r="H33" s="1"/>
      <c r="N33" s="1"/>
      <c r="T33" s="1"/>
      <c r="Z33" s="1"/>
    </row>
    <row r="34" spans="4:34" x14ac:dyDescent="0.2">
      <c r="E34" s="1"/>
      <c r="F34" s="1"/>
      <c r="G34" s="1"/>
      <c r="H34" s="1"/>
      <c r="K34" s="1"/>
      <c r="L34" s="1"/>
      <c r="M34" s="1"/>
      <c r="N34" s="1"/>
      <c r="Q34" s="1"/>
      <c r="R34" s="1"/>
      <c r="S34" s="1"/>
      <c r="T34" s="1"/>
      <c r="W34" s="1"/>
      <c r="X34" s="1"/>
      <c r="Y34" s="1"/>
      <c r="Z34" s="1"/>
    </row>
    <row r="35" spans="4:34" x14ac:dyDescent="0.2">
      <c r="E35" s="1"/>
      <c r="F35" s="1"/>
      <c r="G35" s="1"/>
      <c r="H35" s="1"/>
      <c r="K35" s="1"/>
      <c r="L35" s="1"/>
      <c r="M35" s="1"/>
      <c r="N35" s="1"/>
      <c r="Q35" s="1"/>
      <c r="R35" s="1"/>
      <c r="S35" s="1"/>
      <c r="T35" s="1"/>
      <c r="W35" s="1"/>
      <c r="X35" s="1"/>
      <c r="Y35" s="1"/>
      <c r="Z35" s="1"/>
    </row>
    <row r="38" spans="4:34" x14ac:dyDescent="0.2">
      <c r="D38" t="s">
        <v>1</v>
      </c>
      <c r="E38" t="s">
        <v>82</v>
      </c>
      <c r="F38" t="s">
        <v>83</v>
      </c>
      <c r="H38" t="s">
        <v>76</v>
      </c>
      <c r="I38" t="s">
        <v>82</v>
      </c>
      <c r="J38" t="s">
        <v>83</v>
      </c>
      <c r="L38" s="1" t="s">
        <v>77</v>
      </c>
      <c r="M38" t="s">
        <v>82</v>
      </c>
      <c r="N38" t="s">
        <v>83</v>
      </c>
      <c r="P38" s="1" t="s">
        <v>78</v>
      </c>
      <c r="Q38" t="s">
        <v>82</v>
      </c>
      <c r="R38" t="s">
        <v>83</v>
      </c>
      <c r="T38" s="1" t="s">
        <v>79</v>
      </c>
      <c r="U38" t="s">
        <v>82</v>
      </c>
      <c r="V38" t="s">
        <v>83</v>
      </c>
      <c r="X38" s="1" t="s">
        <v>80</v>
      </c>
      <c r="Y38" t="s">
        <v>82</v>
      </c>
      <c r="Z38" t="s">
        <v>83</v>
      </c>
      <c r="AB38" t="s">
        <v>81</v>
      </c>
      <c r="AC38" t="s">
        <v>82</v>
      </c>
      <c r="AD38" t="s">
        <v>83</v>
      </c>
      <c r="AG38" t="s">
        <v>82</v>
      </c>
      <c r="AH38" t="s">
        <v>83</v>
      </c>
    </row>
    <row r="39" spans="4:34" x14ac:dyDescent="0.2">
      <c r="D39" t="s">
        <v>9</v>
      </c>
      <c r="E39" s="1">
        <v>0</v>
      </c>
      <c r="F39" s="1">
        <v>0.19469026548672566</v>
      </c>
      <c r="H39" t="s">
        <v>9</v>
      </c>
      <c r="I39" s="1">
        <v>0</v>
      </c>
      <c r="J39" s="1">
        <v>0.58407079646017701</v>
      </c>
      <c r="L39" t="s">
        <v>9</v>
      </c>
      <c r="M39" s="1">
        <v>3</v>
      </c>
      <c r="N39" s="1">
        <v>4.4778761061946906</v>
      </c>
      <c r="P39" t="s">
        <v>9</v>
      </c>
      <c r="Q39" s="1">
        <v>4</v>
      </c>
      <c r="R39" s="1">
        <v>3.8938053097345131</v>
      </c>
      <c r="T39" t="s">
        <v>9</v>
      </c>
      <c r="U39" s="1">
        <v>7</v>
      </c>
      <c r="V39" s="1">
        <v>2.9203539823008851</v>
      </c>
      <c r="X39" t="s">
        <v>9</v>
      </c>
      <c r="Y39" s="1">
        <v>7</v>
      </c>
      <c r="Z39" s="1">
        <v>2.7256637168141591</v>
      </c>
      <c r="AB39" t="s">
        <v>9</v>
      </c>
      <c r="AC39" s="1">
        <v>5</v>
      </c>
      <c r="AD39" s="1">
        <v>2.336283185840708</v>
      </c>
      <c r="AF39" t="s">
        <v>9</v>
      </c>
      <c r="AG39" s="1"/>
      <c r="AH39" s="1">
        <v>2.336283185840708</v>
      </c>
    </row>
    <row r="40" spans="4:34" x14ac:dyDescent="0.2">
      <c r="D40" t="s">
        <v>8</v>
      </c>
      <c r="E40" s="1">
        <v>1</v>
      </c>
      <c r="F40" s="1">
        <v>0.37168141592920356</v>
      </c>
      <c r="H40" t="s">
        <v>8</v>
      </c>
      <c r="I40" s="1">
        <v>3</v>
      </c>
      <c r="J40" s="1">
        <v>1.1150442477876106</v>
      </c>
      <c r="L40" t="s">
        <v>8</v>
      </c>
      <c r="M40">
        <v>0</v>
      </c>
      <c r="N40" s="1">
        <v>8.5486725663716818</v>
      </c>
      <c r="P40" t="s">
        <v>8</v>
      </c>
      <c r="Q40" s="1">
        <v>0</v>
      </c>
      <c r="R40" s="1">
        <v>7.4336283185840717</v>
      </c>
      <c r="T40" t="s">
        <v>8</v>
      </c>
      <c r="U40" s="1">
        <v>0</v>
      </c>
      <c r="V40" s="1">
        <v>5.5752212389380533</v>
      </c>
      <c r="X40" t="s">
        <v>8</v>
      </c>
      <c r="Y40" s="1">
        <v>1</v>
      </c>
      <c r="Z40" s="1">
        <v>5.2035398230088497</v>
      </c>
      <c r="AB40" t="s">
        <v>8</v>
      </c>
      <c r="AC40" s="1">
        <v>2</v>
      </c>
      <c r="AD40" s="1">
        <v>4.4601769911504423</v>
      </c>
      <c r="AF40" t="s">
        <v>8</v>
      </c>
      <c r="AG40" s="1"/>
      <c r="AH40" s="1">
        <v>4.4601769911504423</v>
      </c>
    </row>
    <row r="41" spans="4:34" x14ac:dyDescent="0.2">
      <c r="D41" t="s">
        <v>7</v>
      </c>
      <c r="E41" s="1">
        <v>0</v>
      </c>
      <c r="F41" s="1">
        <v>0.22123893805309736</v>
      </c>
      <c r="H41" t="s">
        <v>7</v>
      </c>
      <c r="I41" s="1">
        <v>0</v>
      </c>
      <c r="J41" s="1">
        <v>0.66371681415929207</v>
      </c>
      <c r="L41" t="s">
        <v>7</v>
      </c>
      <c r="M41">
        <v>6</v>
      </c>
      <c r="N41" s="1">
        <v>5.0884955752212395</v>
      </c>
      <c r="P41" t="s">
        <v>7</v>
      </c>
      <c r="Q41" s="1">
        <v>3</v>
      </c>
      <c r="R41" s="1">
        <v>4.4247787610619476</v>
      </c>
      <c r="T41" t="s">
        <v>7</v>
      </c>
      <c r="U41" s="1">
        <v>2</v>
      </c>
      <c r="V41" s="1">
        <v>3.3185840707964602</v>
      </c>
      <c r="X41" t="s">
        <v>7</v>
      </c>
      <c r="Y41" s="1">
        <v>2</v>
      </c>
      <c r="Z41" s="1">
        <v>3.0973451327433628</v>
      </c>
      <c r="AB41" t="s">
        <v>7</v>
      </c>
      <c r="AC41" s="1">
        <v>3</v>
      </c>
      <c r="AD41" s="1">
        <v>2.6548672566371683</v>
      </c>
      <c r="AF41" t="s">
        <v>7</v>
      </c>
      <c r="AG41" s="1"/>
      <c r="AH41" s="1">
        <v>2.6548672566371683</v>
      </c>
    </row>
    <row r="42" spans="4:34" x14ac:dyDescent="0.2">
      <c r="D42" t="s">
        <v>6</v>
      </c>
      <c r="E42" s="1">
        <v>0</v>
      </c>
      <c r="F42" s="1">
        <v>0.21238938053097345</v>
      </c>
      <c r="H42" t="s">
        <v>6</v>
      </c>
      <c r="I42" s="1">
        <v>0</v>
      </c>
      <c r="J42" s="1">
        <v>0.63716814159292035</v>
      </c>
      <c r="L42" t="s">
        <v>6</v>
      </c>
      <c r="M42">
        <v>14</v>
      </c>
      <c r="N42" s="1">
        <v>4.884955752212389</v>
      </c>
      <c r="P42" t="s">
        <v>6</v>
      </c>
      <c r="Q42" s="1">
        <v>13</v>
      </c>
      <c r="R42" s="1">
        <v>4.2477876106194685</v>
      </c>
      <c r="T42" t="s">
        <v>6</v>
      </c>
      <c r="U42" s="1">
        <v>6</v>
      </c>
      <c r="V42" s="1">
        <v>3.1858407079646018</v>
      </c>
      <c r="X42" t="s">
        <v>6</v>
      </c>
      <c r="Y42" s="1">
        <v>4</v>
      </c>
      <c r="Z42" s="1">
        <v>2.9734513274336285</v>
      </c>
      <c r="AB42" t="s">
        <v>6</v>
      </c>
      <c r="AC42" s="1">
        <v>2</v>
      </c>
      <c r="AD42" s="1">
        <v>2.5486725663716814</v>
      </c>
      <c r="AF42" t="s">
        <v>6</v>
      </c>
      <c r="AG42" s="1"/>
      <c r="AH42" s="1">
        <v>2.5486725663716814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Quad_1d_up</vt:lpstr>
      <vt:lpstr>Quad_2d_up</vt:lpstr>
      <vt:lpstr>Quad_4d_up</vt:lpstr>
      <vt:lpstr>Quad_6d_up</vt:lpstr>
      <vt:lpstr>Quad_8d_up</vt:lpstr>
      <vt:lpstr>Quad_12d_up</vt:lpstr>
      <vt:lpstr>Quad_14d_up</vt:lpstr>
      <vt:lpstr>Quad_UP_STATS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2019-08-14T15:22:26Z</dcterms:created>
  <dcterms:modified xsi:type="dcterms:W3CDTF">2019-09-05T16:56:08Z</dcterms:modified>
</cp:coreProperties>
</file>